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480" yWindow="45" windowWidth="11355" windowHeight="8445" activeTab="0"/>
  </bookViews>
  <sheets>
    <sheet name="Menu" sheetId="1" r:id="rId1"/>
    <sheet name="A" sheetId="2" r:id="rId2"/>
    <sheet name="B" sheetId="3" r:id="rId3"/>
    <sheet name="C" sheetId="4" r:id="rId4"/>
    <sheet name="D" sheetId="5" r:id="rId5"/>
    <sheet name="E" sheetId="6" r:id="rId6"/>
  </sheets>
  <definedNames/>
  <calcPr calcMode="manual" fullCalcOnLoad="1"/>
</workbook>
</file>

<file path=xl/sharedStrings.xml><?xml version="1.0" encoding="utf-8"?>
<sst xmlns="http://schemas.openxmlformats.org/spreadsheetml/2006/main" count="101" uniqueCount="30">
  <si>
    <t>(</t>
  </si>
  <si>
    <t>x</t>
  </si>
  <si>
    <t>)</t>
  </si>
  <si>
    <t>=</t>
  </si>
  <si>
    <r>
      <t>x</t>
    </r>
    <r>
      <rPr>
        <vertAlign val="superscript"/>
        <sz val="36"/>
        <rFont val="Times New Roman"/>
        <family val="1"/>
      </rPr>
      <t>2</t>
    </r>
  </si>
  <si>
    <r>
      <t>x</t>
    </r>
    <r>
      <rPr>
        <vertAlign val="superscript"/>
        <sz val="36"/>
        <color indexed="9"/>
        <rFont val="Times New Roman"/>
        <family val="1"/>
      </rPr>
      <t>2</t>
    </r>
  </si>
  <si>
    <t>To choose a topic, look at the list below and then</t>
  </si>
  <si>
    <t>click on the picture.</t>
  </si>
  <si>
    <t>A - multiplying out quadratic brackets.</t>
  </si>
  <si>
    <t>B - factorising quadratics.</t>
  </si>
  <si>
    <t>Your Answer</t>
  </si>
  <si>
    <t>+ or -</t>
  </si>
  <si>
    <t>num</t>
  </si>
  <si>
    <t>To start, press "New Problem".  The grid may help you.  Enter your answer in the blue boxes, using the tab key                                                to move.  To check, press "Reveal Answer".</t>
  </si>
  <si>
    <t>To start, click the "New Problem" button.  You can use the grid to help you.  Enter your answer in the blue boxes.  Use the Tab button to move.             Click "Reveal Answer" to see if you are correct.</t>
  </si>
  <si>
    <t>Note: before entering a + or -, type an apostrophe.</t>
  </si>
  <si>
    <t>C - using the quadratic formula.</t>
  </si>
  <si>
    <t>or</t>
  </si>
  <si>
    <t>To start, press "New Problem".  Press "Hint" for help.  Enter your answer in the blue boxes, using the tab key                                                to move.  To check, press "Reveal Answer".</t>
  </si>
  <si>
    <t>Hint:  The Quadratic formula is:</t>
  </si>
  <si>
    <t>c</t>
  </si>
  <si>
    <t>b</t>
  </si>
  <si>
    <t>a</t>
  </si>
  <si>
    <t>Give answers to 2 decimal places.</t>
  </si>
  <si>
    <t>D  - Multiplying out harder quadratic brackets.</t>
  </si>
  <si>
    <t>To start, click the "New Problem" button.  Enter your answer in the blue boxes.  Use the Tab button to move.             Click "Reveal Answer" to see if you are correct.</t>
  </si>
  <si>
    <t>E - Completing the square.</t>
  </si>
  <si>
    <t>To start, press "New Problem".  Enter your answer in the blue boxes, using the tab key                                                to move.  To check, press "Reveal Answer".</t>
  </si>
  <si>
    <t>Num</t>
  </si>
  <si>
    <t>+ or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</si>
</sst>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28">
    <font>
      <sz val="10"/>
      <name val="Arial"/>
      <family val="0"/>
    </font>
    <font>
      <sz val="16"/>
      <name val="Times New Roman"/>
      <family val="1"/>
    </font>
    <font>
      <sz val="36"/>
      <name val="Times New Roman"/>
      <family val="1"/>
    </font>
    <font>
      <i/>
      <sz val="36"/>
      <name val="Times New Roman"/>
      <family val="1"/>
    </font>
    <font>
      <sz val="14"/>
      <name val="Comic Sans MS"/>
      <family val="4"/>
    </font>
    <font>
      <vertAlign val="superscript"/>
      <sz val="36"/>
      <name val="Times New Roman"/>
      <family val="1"/>
    </font>
    <font>
      <sz val="10"/>
      <name val="Times New Roman"/>
      <family val="1"/>
    </font>
    <font>
      <sz val="36"/>
      <color indexed="9"/>
      <name val="Times New Roman"/>
      <family val="1"/>
    </font>
    <font>
      <i/>
      <sz val="36"/>
      <color indexed="9"/>
      <name val="Times New Roman"/>
      <family val="1"/>
    </font>
    <font>
      <vertAlign val="superscript"/>
      <sz val="36"/>
      <color indexed="9"/>
      <name val="Times New Roman"/>
      <family val="1"/>
    </font>
    <font>
      <sz val="36"/>
      <name val="Arial"/>
      <family val="0"/>
    </font>
    <font>
      <sz val="18"/>
      <name val="Comic Sans MS"/>
      <family val="4"/>
    </font>
    <font>
      <sz val="8"/>
      <name val="Arial"/>
      <family val="0"/>
    </font>
    <font>
      <sz val="24"/>
      <name val="Comic Sans MS"/>
      <family val="4"/>
    </font>
    <font>
      <sz val="8.2"/>
      <name val="Arial"/>
      <family val="2"/>
    </font>
    <font>
      <sz val="16"/>
      <name val="Comic Sans MS"/>
      <family val="4"/>
    </font>
    <font>
      <sz val="12"/>
      <name val="Times New Roman"/>
      <family val="1"/>
    </font>
    <font>
      <sz val="14"/>
      <name val="Times New Roman"/>
      <family val="1"/>
    </font>
    <font>
      <sz val="24"/>
      <name val="Times New Roman"/>
      <family val="1"/>
    </font>
    <font>
      <sz val="24"/>
      <name val="Arial"/>
      <family val="0"/>
    </font>
    <font>
      <sz val="10"/>
      <color indexed="9"/>
      <name val="Arial"/>
      <family val="0"/>
    </font>
    <font>
      <sz val="16"/>
      <color indexed="9"/>
      <name val="Times New Roman"/>
      <family val="1"/>
    </font>
    <font>
      <i/>
      <sz val="16"/>
      <name val="Comic Sans MS"/>
      <family val="4"/>
    </font>
    <font>
      <i/>
      <sz val="16"/>
      <color indexed="9"/>
      <name val="Comic Sans MS"/>
      <family val="4"/>
    </font>
    <font>
      <sz val="16"/>
      <color indexed="9"/>
      <name val="Comic Sans MS"/>
      <family val="4"/>
    </font>
    <font>
      <sz val="10"/>
      <color indexed="9"/>
      <name val="Times New Roman"/>
      <family val="1"/>
    </font>
    <font>
      <sz val="32"/>
      <color indexed="9"/>
      <name val="Times New Roman"/>
      <family val="1"/>
    </font>
    <font>
      <sz val="32"/>
      <color indexed="9"/>
      <name val="Arial"/>
      <family val="0"/>
    </font>
  </fonts>
  <fills count="5">
    <fill>
      <patternFill/>
    </fill>
    <fill>
      <patternFill patternType="gray125"/>
    </fill>
    <fill>
      <patternFill patternType="solid">
        <fgColor indexed="45"/>
        <bgColor indexed="64"/>
      </patternFill>
    </fill>
    <fill>
      <patternFill patternType="solid">
        <fgColor indexed="40"/>
        <bgColor indexed="64"/>
      </patternFill>
    </fill>
    <fill>
      <patternFill patternType="solid">
        <fgColor indexed="11"/>
        <bgColor indexed="64"/>
      </patternFill>
    </fill>
  </fills>
  <borders count="21">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2">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2" fillId="0" borderId="0" xfId="0" applyFont="1" applyAlignment="1" quotePrefix="1">
      <alignment horizontal="center"/>
    </xf>
    <xf numFmtId="0" fontId="1" fillId="0" borderId="0" xfId="0" applyFont="1" applyAlignment="1">
      <alignment horizontal="center"/>
    </xf>
    <xf numFmtId="0" fontId="6" fillId="0" borderId="0" xfId="0" applyFont="1" applyAlignment="1">
      <alignment horizontal="center"/>
    </xf>
    <xf numFmtId="0" fontId="7" fillId="0" borderId="1" xfId="0" applyFont="1" applyFill="1" applyBorder="1" applyAlignment="1" applyProtection="1">
      <alignment horizontal="center"/>
      <protection/>
    </xf>
    <xf numFmtId="0" fontId="7" fillId="0" borderId="1" xfId="0" applyFont="1" applyFill="1" applyBorder="1" applyAlignment="1" quotePrefix="1">
      <alignment horizontal="center"/>
    </xf>
    <xf numFmtId="0" fontId="8" fillId="0" borderId="2" xfId="0" applyFont="1" applyFill="1" applyBorder="1" applyAlignment="1">
      <alignment horizontal="center"/>
    </xf>
    <xf numFmtId="0" fontId="7" fillId="0" borderId="2" xfId="0" applyFont="1" applyFill="1" applyBorder="1" applyAlignment="1">
      <alignment horizontal="center"/>
    </xf>
    <xf numFmtId="0" fontId="13" fillId="2" borderId="0" xfId="0" applyFont="1" applyFill="1" applyAlignment="1">
      <alignment/>
    </xf>
    <xf numFmtId="0" fontId="14" fillId="2" borderId="0" xfId="0" applyFont="1" applyFill="1" applyAlignment="1">
      <alignment/>
    </xf>
    <xf numFmtId="0" fontId="0" fillId="2" borderId="0" xfId="0" applyFill="1" applyAlignment="1">
      <alignment/>
    </xf>
    <xf numFmtId="0" fontId="2" fillId="0" borderId="0" xfId="0" applyFont="1" applyAlignment="1" applyProtection="1" quotePrefix="1">
      <alignment horizontal="right"/>
      <protection/>
    </xf>
    <xf numFmtId="0" fontId="8" fillId="0" borderId="2" xfId="0" applyFont="1" applyFill="1" applyBorder="1" applyAlignment="1" applyProtection="1">
      <alignment horizontal="center"/>
      <protection/>
    </xf>
    <xf numFmtId="0" fontId="7" fillId="0" borderId="2" xfId="0" applyFont="1" applyFill="1" applyBorder="1" applyAlignment="1" applyProtection="1">
      <alignment horizontal="center"/>
      <protection/>
    </xf>
    <xf numFmtId="0" fontId="7" fillId="0" borderId="3" xfId="0" applyFont="1" applyFill="1" applyBorder="1" applyAlignment="1" applyProtection="1">
      <alignment horizontal="center"/>
      <protection/>
    </xf>
    <xf numFmtId="0" fontId="2" fillId="0" borderId="0" xfId="0" applyFont="1" applyAlignment="1" applyProtection="1">
      <alignment horizontal="center"/>
      <protection/>
    </xf>
    <xf numFmtId="0" fontId="1" fillId="0" borderId="0" xfId="0" applyFont="1" applyAlignment="1" applyProtection="1">
      <alignment/>
      <protection/>
    </xf>
    <xf numFmtId="0" fontId="1" fillId="0" borderId="0" xfId="0" applyFont="1" applyAlignment="1" applyProtection="1">
      <alignment horizontal="center"/>
      <protection/>
    </xf>
    <xf numFmtId="0" fontId="2" fillId="0" borderId="0" xfId="0" applyFont="1" applyFill="1" applyBorder="1" applyAlignment="1" applyProtection="1" quotePrefix="1">
      <alignment horizontal="center"/>
      <protection/>
    </xf>
    <xf numFmtId="0" fontId="3" fillId="0" borderId="0" xfId="0"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6" fillId="0" borderId="0" xfId="0" applyFont="1" applyAlignment="1" applyProtection="1">
      <alignment horizontal="center"/>
      <protection/>
    </xf>
    <xf numFmtId="0" fontId="3" fillId="0" borderId="0" xfId="0" applyFont="1" applyAlignment="1" applyProtection="1">
      <alignment horizontal="center"/>
      <protection/>
    </xf>
    <xf numFmtId="0" fontId="10" fillId="0" borderId="4" xfId="0" applyFont="1" applyBorder="1" applyAlignment="1" applyProtection="1" quotePrefix="1">
      <alignment horizontal="center"/>
      <protection/>
    </xf>
    <xf numFmtId="0" fontId="2" fillId="0" borderId="0" xfId="0" applyFont="1" applyAlignment="1" applyProtection="1" quotePrefix="1">
      <alignment horizontal="center"/>
      <protection/>
    </xf>
    <xf numFmtId="0" fontId="2" fillId="0" borderId="4" xfId="0" applyFont="1" applyBorder="1" applyAlignment="1" applyProtection="1" quotePrefix="1">
      <alignment horizontal="center"/>
      <protection/>
    </xf>
    <xf numFmtId="0" fontId="15" fillId="0" borderId="0" xfId="0" applyFont="1" applyAlignment="1" applyProtection="1">
      <alignment vertical="center"/>
      <protection/>
    </xf>
    <xf numFmtId="0" fontId="17" fillId="0" borderId="0" xfId="0" applyFont="1" applyAlignment="1" applyProtection="1">
      <alignment horizontal="center" vertical="center"/>
      <protection/>
    </xf>
    <xf numFmtId="0" fontId="17" fillId="0" borderId="0" xfId="0" applyFont="1" applyAlignment="1" applyProtection="1" quotePrefix="1">
      <alignment horizontal="center" vertical="center" wrapText="1"/>
      <protection/>
    </xf>
    <xf numFmtId="0" fontId="17" fillId="0" borderId="0" xfId="0" applyFont="1" applyAlignment="1" applyProtection="1">
      <alignment horizontal="center" vertical="center" wrapText="1"/>
      <protection/>
    </xf>
    <xf numFmtId="0" fontId="16" fillId="0" borderId="0" xfId="0" applyFont="1" applyAlignment="1" applyProtection="1" quotePrefix="1">
      <alignment horizontal="center" vertical="center" wrapText="1"/>
      <protection/>
    </xf>
    <xf numFmtId="0" fontId="2" fillId="3" borderId="1" xfId="0" applyFont="1" applyFill="1" applyBorder="1" applyAlignment="1" applyProtection="1">
      <alignment/>
      <protection/>
    </xf>
    <xf numFmtId="0" fontId="3" fillId="3" borderId="2" xfId="0" applyFont="1" applyFill="1" applyBorder="1" applyAlignment="1" applyProtection="1">
      <alignment/>
      <protection/>
    </xf>
    <xf numFmtId="0" fontId="2" fillId="3" borderId="2" xfId="0" applyFont="1" applyFill="1" applyBorder="1" applyAlignment="1" applyProtection="1">
      <alignment/>
      <protection/>
    </xf>
    <xf numFmtId="0" fontId="3" fillId="3" borderId="2" xfId="0" applyFont="1" applyFill="1" applyBorder="1" applyAlignment="1" applyProtection="1">
      <alignment horizontal="center"/>
      <protection/>
    </xf>
    <xf numFmtId="0" fontId="2" fillId="3" borderId="3" xfId="0" applyFont="1" applyFill="1" applyBorder="1" applyAlignment="1" applyProtection="1">
      <alignment/>
      <protection/>
    </xf>
    <xf numFmtId="0" fontId="2" fillId="3" borderId="2" xfId="0" applyFont="1" applyFill="1" applyBorder="1" applyAlignment="1" applyProtection="1">
      <alignment/>
      <protection locked="0"/>
    </xf>
    <xf numFmtId="0" fontId="14" fillId="0" borderId="0" xfId="0" applyFont="1" applyAlignment="1">
      <alignment/>
    </xf>
    <xf numFmtId="0" fontId="2" fillId="3" borderId="1" xfId="0" applyFont="1" applyFill="1" applyBorder="1" applyAlignment="1" quotePrefix="1">
      <alignment/>
    </xf>
    <xf numFmtId="0" fontId="3" fillId="3" borderId="2" xfId="0" applyFont="1" applyFill="1" applyBorder="1" applyAlignment="1">
      <alignment/>
    </xf>
    <xf numFmtId="0" fontId="5" fillId="3" borderId="2" xfId="0" applyFont="1" applyFill="1" applyBorder="1" applyAlignment="1">
      <alignment/>
    </xf>
    <xf numFmtId="0" fontId="1" fillId="0" borderId="0" xfId="0" applyFont="1" applyAlignment="1">
      <alignment horizontal="center" vertical="center"/>
    </xf>
    <xf numFmtId="0" fontId="17" fillId="0" borderId="0" xfId="0" applyFont="1" applyAlignment="1" quotePrefix="1">
      <alignment horizontal="center" vertical="center" wrapText="1"/>
    </xf>
    <xf numFmtId="0" fontId="3" fillId="3" borderId="2" xfId="0" applyFont="1" applyFill="1" applyBorder="1" applyAlignment="1">
      <alignment horizontal="center"/>
    </xf>
    <xf numFmtId="0" fontId="15" fillId="0" borderId="0" xfId="0" applyFont="1" applyAlignment="1">
      <alignment vertical="center"/>
    </xf>
    <xf numFmtId="0" fontId="3" fillId="0" borderId="1" xfId="0" applyFont="1" applyFill="1" applyBorder="1" applyAlignment="1" applyProtection="1">
      <alignment horizontal="center"/>
      <protection/>
    </xf>
    <xf numFmtId="0" fontId="3" fillId="0" borderId="2" xfId="0" applyFont="1" applyFill="1" applyBorder="1" applyAlignment="1" applyProtection="1" quotePrefix="1">
      <alignment horizontal="center"/>
      <protection/>
    </xf>
    <xf numFmtId="0" fontId="3" fillId="3" borderId="1" xfId="0" applyFont="1" applyFill="1" applyBorder="1" applyAlignment="1" applyProtection="1">
      <alignment/>
      <protection/>
    </xf>
    <xf numFmtId="0" fontId="2" fillId="3" borderId="2" xfId="0" applyFont="1" applyFill="1" applyBorder="1" applyAlignment="1" applyProtection="1" quotePrefix="1">
      <alignment/>
      <protection/>
    </xf>
    <xf numFmtId="0" fontId="21" fillId="0" borderId="0" xfId="0" applyFont="1" applyAlignment="1" applyProtection="1">
      <alignment/>
      <protection/>
    </xf>
    <xf numFmtId="0" fontId="21" fillId="0" borderId="0" xfId="0" applyFont="1" applyAlignment="1" applyProtection="1">
      <alignment horizontal="center"/>
      <protection/>
    </xf>
    <xf numFmtId="0" fontId="22" fillId="0" borderId="0" xfId="0" applyFont="1" applyFill="1" applyAlignment="1" applyProtection="1">
      <alignment horizontal="center"/>
      <protection/>
    </xf>
    <xf numFmtId="0" fontId="23" fillId="0" borderId="0" xfId="0" applyFont="1" applyFill="1" applyAlignment="1" applyProtection="1">
      <alignment horizontal="center"/>
      <protection/>
    </xf>
    <xf numFmtId="0" fontId="1" fillId="0" borderId="0" xfId="0" applyFont="1" applyAlignment="1" applyProtection="1">
      <alignment horizontal="center" vertical="center"/>
      <protection/>
    </xf>
    <xf numFmtId="0" fontId="1" fillId="0" borderId="0" xfId="0" applyFont="1" applyBorder="1" applyAlignment="1" applyProtection="1">
      <alignment horizontal="center" vertical="center"/>
      <protection/>
    </xf>
    <xf numFmtId="0" fontId="2" fillId="3" borderId="1" xfId="0" applyFont="1" applyFill="1" applyBorder="1" applyAlignment="1" applyProtection="1" quotePrefix="1">
      <alignment/>
      <protection/>
    </xf>
    <xf numFmtId="0" fontId="5" fillId="3" borderId="2" xfId="0" applyFont="1" applyFill="1" applyBorder="1" applyAlignment="1" applyProtection="1">
      <alignment horizontal="left"/>
      <protection/>
    </xf>
    <xf numFmtId="0" fontId="0" fillId="0" borderId="0" xfId="0" applyAlignment="1" applyProtection="1">
      <alignment/>
      <protection/>
    </xf>
    <xf numFmtId="0" fontId="21" fillId="0" borderId="0" xfId="0" applyFont="1" applyAlignment="1" applyProtection="1">
      <alignment/>
      <protection/>
    </xf>
    <xf numFmtId="0" fontId="25" fillId="0" borderId="0" xfId="0" applyFont="1" applyAlignment="1" applyProtection="1">
      <alignment horizontal="center"/>
      <protection/>
    </xf>
    <xf numFmtId="0" fontId="0" fillId="4" borderId="5" xfId="0" applyFill="1" applyBorder="1" applyAlignment="1">
      <alignment horizontal="left" wrapText="1"/>
    </xf>
    <xf numFmtId="0" fontId="0" fillId="4" borderId="6" xfId="0" applyFill="1" applyBorder="1" applyAlignment="1">
      <alignment horizontal="left" wrapText="1"/>
    </xf>
    <xf numFmtId="0" fontId="0" fillId="4" borderId="7" xfId="0" applyFill="1" applyBorder="1" applyAlignment="1">
      <alignment horizontal="left" wrapText="1"/>
    </xf>
    <xf numFmtId="0" fontId="15" fillId="4" borderId="8" xfId="0" applyFont="1" applyFill="1" applyBorder="1" applyAlignment="1">
      <alignment horizontal="left" vertical="center" wrapText="1"/>
    </xf>
    <xf numFmtId="0" fontId="15" fillId="4" borderId="9" xfId="0" applyFont="1" applyFill="1" applyBorder="1" applyAlignment="1">
      <alignment horizontal="left" vertical="center" wrapText="1"/>
    </xf>
    <xf numFmtId="0" fontId="15" fillId="4" borderId="5" xfId="0" applyFont="1" applyFill="1" applyBorder="1" applyAlignment="1">
      <alignment horizontal="left" vertical="center" wrapText="1"/>
    </xf>
    <xf numFmtId="0" fontId="0" fillId="4" borderId="0" xfId="0" applyFill="1" applyBorder="1" applyAlignment="1">
      <alignment horizontal="left" wrapText="1"/>
    </xf>
    <xf numFmtId="0" fontId="0" fillId="4" borderId="4" xfId="0" applyFill="1" applyBorder="1" applyAlignment="1">
      <alignment horizontal="left" wrapText="1"/>
    </xf>
    <xf numFmtId="0" fontId="2" fillId="3" borderId="2" xfId="0" applyFont="1" applyFill="1" applyBorder="1" applyAlignment="1" applyProtection="1">
      <alignment horizontal="center"/>
      <protection/>
    </xf>
    <xf numFmtId="0" fontId="9" fillId="0" borderId="2" xfId="0" applyFont="1" applyFill="1" applyBorder="1" applyAlignment="1" applyProtection="1">
      <alignment horizontal="center"/>
      <protection/>
    </xf>
    <xf numFmtId="0" fontId="14" fillId="0" borderId="0" xfId="0" applyFont="1" applyAlignment="1" applyProtection="1">
      <alignment/>
      <protection/>
    </xf>
    <xf numFmtId="0" fontId="0" fillId="0" borderId="0" xfId="0" applyAlignment="1" applyProtection="1">
      <alignment/>
      <protection/>
    </xf>
    <xf numFmtId="0" fontId="5" fillId="3" borderId="2" xfId="0" applyFont="1" applyFill="1" applyBorder="1" applyAlignment="1" applyProtection="1">
      <alignment/>
      <protection/>
    </xf>
    <xf numFmtId="0" fontId="2" fillId="3" borderId="1" xfId="0" applyFont="1" applyFill="1" applyBorder="1" applyAlignment="1" applyProtection="1">
      <alignment/>
      <protection locked="0"/>
    </xf>
    <xf numFmtId="0" fontId="7" fillId="0" borderId="2" xfId="0" applyFont="1" applyFill="1" applyBorder="1" applyAlignment="1">
      <alignment horizontal="center"/>
    </xf>
    <xf numFmtId="0" fontId="7" fillId="0" borderId="3" xfId="0" applyFont="1" applyFill="1" applyBorder="1" applyAlignment="1">
      <alignment horizontal="center"/>
    </xf>
    <xf numFmtId="0" fontId="3" fillId="0" borderId="0" xfId="0" applyFont="1" applyAlignment="1">
      <alignment horizontal="center"/>
    </xf>
    <xf numFmtId="0" fontId="3" fillId="0" borderId="10" xfId="0" applyFont="1" applyBorder="1" applyAlignment="1">
      <alignment horizontal="center"/>
    </xf>
    <xf numFmtId="0" fontId="18" fillId="0" borderId="10" xfId="0" applyFont="1" applyBorder="1" applyAlignment="1" applyProtection="1" quotePrefix="1">
      <alignment horizontal="center"/>
      <protection locked="0"/>
    </xf>
    <xf numFmtId="0" fontId="19" fillId="0" borderId="10" xfId="0" applyFont="1" applyBorder="1" applyAlignment="1" applyProtection="1">
      <alignment horizontal="center"/>
      <protection locked="0"/>
    </xf>
    <xf numFmtId="0" fontId="8" fillId="0" borderId="2" xfId="0" applyFont="1" applyFill="1" applyBorder="1" applyAlignment="1">
      <alignment horizontal="center"/>
    </xf>
    <xf numFmtId="0" fontId="11" fillId="4" borderId="8" xfId="0" applyFont="1" applyFill="1" applyBorder="1" applyAlignment="1">
      <alignment horizontal="left" vertical="center" wrapText="1"/>
    </xf>
    <xf numFmtId="0" fontId="0" fillId="4" borderId="11" xfId="0" applyFill="1" applyBorder="1" applyAlignment="1">
      <alignment horizontal="left" wrapText="1"/>
    </xf>
    <xf numFmtId="0" fontId="0" fillId="4" borderId="9" xfId="0" applyFill="1" applyBorder="1" applyAlignment="1">
      <alignment horizontal="left" wrapText="1"/>
    </xf>
    <xf numFmtId="0" fontId="0" fillId="4" borderId="12" xfId="0" applyFill="1" applyBorder="1" applyAlignment="1">
      <alignment horizontal="left" wrapText="1"/>
    </xf>
    <xf numFmtId="0" fontId="15" fillId="4" borderId="7" xfId="0" applyFont="1" applyFill="1" applyBorder="1" applyAlignment="1">
      <alignment horizontal="left" vertical="center" wrapText="1"/>
    </xf>
    <xf numFmtId="0" fontId="2" fillId="0" borderId="0" xfId="0" applyFont="1" applyAlignment="1">
      <alignment horizontal="center"/>
    </xf>
    <xf numFmtId="0" fontId="1" fillId="0" borderId="6" xfId="0" applyFont="1" applyBorder="1" applyAlignment="1">
      <alignment horizontal="center" vertical="center"/>
    </xf>
    <xf numFmtId="0" fontId="2" fillId="3" borderId="2" xfId="0" applyFont="1" applyFill="1" applyBorder="1" applyAlignment="1" applyProtection="1">
      <alignment/>
      <protection locked="0"/>
    </xf>
    <xf numFmtId="0" fontId="0" fillId="0" borderId="3" xfId="0" applyBorder="1" applyAlignment="1" applyProtection="1">
      <alignment/>
      <protection locked="0"/>
    </xf>
    <xf numFmtId="0" fontId="18" fillId="0" borderId="10" xfId="0" applyFont="1" applyBorder="1" applyAlignment="1" applyProtection="1">
      <alignment horizontal="center"/>
      <protection locked="0"/>
    </xf>
    <xf numFmtId="0" fontId="3" fillId="0" borderId="0" xfId="0"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2" fillId="0" borderId="0" xfId="0" applyFont="1" applyAlignment="1" applyProtection="1">
      <alignment horizontal="center"/>
      <protection/>
    </xf>
    <xf numFmtId="0" fontId="2" fillId="0" borderId="10" xfId="0" applyFont="1" applyBorder="1" applyAlignment="1" applyProtection="1">
      <alignment horizontal="center"/>
      <protection locked="0"/>
    </xf>
    <xf numFmtId="0" fontId="10" fillId="0" borderId="10" xfId="0" applyFont="1" applyBorder="1" applyAlignment="1" applyProtection="1">
      <alignment horizontal="center"/>
      <protection locked="0"/>
    </xf>
    <xf numFmtId="0" fontId="11" fillId="4" borderId="13" xfId="0" applyFont="1" applyFill="1" applyBorder="1" applyAlignment="1" applyProtection="1">
      <alignment horizontal="left" vertical="center" wrapText="1"/>
      <protection/>
    </xf>
    <xf numFmtId="0" fontId="0" fillId="0" borderId="14" xfId="0" applyBorder="1" applyAlignment="1">
      <alignment horizontal="left" wrapText="1"/>
    </xf>
    <xf numFmtId="0" fontId="0" fillId="0" borderId="15" xfId="0" applyBorder="1" applyAlignment="1">
      <alignment horizontal="left" wrapText="1"/>
    </xf>
    <xf numFmtId="0" fontId="0" fillId="0" borderId="16" xfId="0" applyBorder="1" applyAlignment="1">
      <alignment horizontal="left" wrapText="1"/>
    </xf>
    <xf numFmtId="0" fontId="0" fillId="0" borderId="0" xfId="0" applyAlignment="1">
      <alignment horizontal="left" wrapText="1"/>
    </xf>
    <xf numFmtId="0" fontId="0" fillId="0" borderId="17" xfId="0" applyBorder="1" applyAlignment="1">
      <alignment horizontal="left" wrapText="1"/>
    </xf>
    <xf numFmtId="0" fontId="0" fillId="0" borderId="18" xfId="0" applyBorder="1" applyAlignment="1">
      <alignment horizontal="left" wrapText="1"/>
    </xf>
    <xf numFmtId="0" fontId="0" fillId="0" borderId="19" xfId="0" applyBorder="1" applyAlignment="1">
      <alignment horizontal="left" wrapText="1"/>
    </xf>
    <xf numFmtId="0" fontId="0" fillId="0" borderId="20" xfId="0" applyBorder="1" applyAlignment="1">
      <alignment horizontal="left" wrapText="1"/>
    </xf>
    <xf numFmtId="0" fontId="2" fillId="0" borderId="1" xfId="0" applyFont="1" applyBorder="1" applyAlignment="1" applyProtection="1">
      <alignment horizontal="center" vertical="center"/>
      <protection/>
    </xf>
    <xf numFmtId="0" fontId="3" fillId="0" borderId="3" xfId="0" applyFont="1" applyBorder="1" applyAlignment="1" applyProtection="1">
      <alignment horizontal="center" vertical="center"/>
      <protection/>
    </xf>
    <xf numFmtId="0" fontId="2" fillId="0" borderId="3" xfId="0" applyFont="1" applyBorder="1" applyAlignment="1" applyProtection="1">
      <alignment horizontal="center" vertical="center"/>
      <protection/>
    </xf>
    <xf numFmtId="0" fontId="0" fillId="0" borderId="0" xfId="0" applyAlignment="1" applyProtection="1">
      <alignment horizontal="center"/>
      <protection/>
    </xf>
    <xf numFmtId="0" fontId="3" fillId="0" borderId="0" xfId="0" applyFont="1" applyAlignment="1" applyProtection="1">
      <alignment horizontal="center"/>
      <protection/>
    </xf>
    <xf numFmtId="2" fontId="2" fillId="3" borderId="2" xfId="0" applyNumberFormat="1" applyFont="1" applyFill="1" applyBorder="1" applyAlignment="1" applyProtection="1">
      <alignment/>
      <protection locked="0"/>
    </xf>
    <xf numFmtId="2" fontId="0" fillId="0" borderId="2" xfId="0" applyNumberFormat="1" applyBorder="1" applyAlignment="1" applyProtection="1">
      <alignment/>
      <protection locked="0"/>
    </xf>
    <xf numFmtId="2" fontId="0" fillId="0" borderId="3" xfId="0" applyNumberFormat="1" applyBorder="1" applyAlignment="1" applyProtection="1">
      <alignment/>
      <protection locked="0"/>
    </xf>
    <xf numFmtId="0" fontId="11" fillId="4" borderId="8" xfId="0" applyFont="1" applyFill="1" applyBorder="1" applyAlignment="1" applyProtection="1">
      <alignment horizontal="left" vertical="center" wrapText="1"/>
      <protection/>
    </xf>
    <xf numFmtId="0" fontId="0" fillId="4" borderId="5" xfId="0" applyFill="1" applyBorder="1" applyAlignment="1">
      <alignment wrapText="1"/>
    </xf>
    <xf numFmtId="0" fontId="0" fillId="4" borderId="6" xfId="0" applyFill="1" applyBorder="1" applyAlignment="1">
      <alignment wrapText="1"/>
    </xf>
    <xf numFmtId="0" fontId="0" fillId="4" borderId="7" xfId="0" applyFill="1" applyBorder="1" applyAlignment="1">
      <alignment wrapText="1"/>
    </xf>
    <xf numFmtId="0" fontId="24" fillId="0" borderId="0" xfId="0" applyFont="1" applyFill="1" applyBorder="1" applyAlignment="1" applyProtection="1">
      <alignment horizontal="center" vertical="top" wrapText="1"/>
      <protection/>
    </xf>
    <xf numFmtId="0" fontId="20" fillId="0" borderId="0" xfId="0" applyFont="1" applyFill="1" applyBorder="1" applyAlignment="1">
      <alignment horizontal="center" vertical="top" wrapText="1"/>
    </xf>
    <xf numFmtId="0" fontId="23" fillId="0" borderId="0" xfId="0" applyFont="1" applyFill="1" applyAlignment="1" applyProtection="1">
      <alignment horizontal="center"/>
      <protection/>
    </xf>
    <xf numFmtId="0" fontId="15" fillId="4" borderId="1" xfId="0" applyFont="1" applyFill="1" applyBorder="1" applyAlignment="1" applyProtection="1">
      <alignment horizontal="center" wrapText="1"/>
      <protection/>
    </xf>
    <xf numFmtId="0" fontId="15" fillId="4" borderId="2" xfId="0" applyFont="1" applyFill="1" applyBorder="1" applyAlignment="1">
      <alignment horizontal="center" wrapText="1"/>
    </xf>
    <xf numFmtId="0" fontId="15" fillId="4" borderId="3" xfId="0" applyFont="1" applyFill="1" applyBorder="1" applyAlignment="1">
      <alignment horizontal="center" wrapText="1"/>
    </xf>
    <xf numFmtId="0" fontId="2" fillId="0" borderId="2" xfId="0" applyFont="1" applyFill="1" applyBorder="1" applyAlignment="1" applyProtection="1">
      <alignment horizontal="center"/>
      <protection/>
    </xf>
    <xf numFmtId="0" fontId="0" fillId="0" borderId="2" xfId="0" applyFont="1" applyFill="1" applyBorder="1" applyAlignment="1">
      <alignment horizontal="center"/>
    </xf>
    <xf numFmtId="0" fontId="2" fillId="3" borderId="2" xfId="0" applyFont="1" applyFill="1" applyBorder="1" applyAlignment="1" applyProtection="1">
      <alignment/>
      <protection/>
    </xf>
    <xf numFmtId="0" fontId="0" fillId="0" borderId="2" xfId="0" applyBorder="1" applyAlignment="1">
      <alignment/>
    </xf>
    <xf numFmtId="0" fontId="0" fillId="4" borderId="11" xfId="0" applyFill="1" applyBorder="1" applyAlignment="1" applyProtection="1">
      <alignment horizontal="left" wrapText="1"/>
      <protection/>
    </xf>
    <xf numFmtId="0" fontId="0" fillId="4" borderId="9" xfId="0" applyFill="1" applyBorder="1" applyAlignment="1" applyProtection="1">
      <alignment horizontal="left" wrapText="1"/>
      <protection/>
    </xf>
    <xf numFmtId="0" fontId="0" fillId="4" borderId="12" xfId="0" applyFill="1" applyBorder="1" applyAlignment="1" applyProtection="1">
      <alignment horizontal="left" wrapText="1"/>
      <protection/>
    </xf>
    <xf numFmtId="0" fontId="0" fillId="4" borderId="0" xfId="0" applyFill="1" applyBorder="1" applyAlignment="1" applyProtection="1">
      <alignment horizontal="left" wrapText="1"/>
      <protection/>
    </xf>
    <xf numFmtId="0" fontId="0" fillId="4" borderId="4" xfId="0" applyFill="1" applyBorder="1" applyAlignment="1" applyProtection="1">
      <alignment horizontal="left" wrapText="1"/>
      <protection/>
    </xf>
    <xf numFmtId="0" fontId="0" fillId="4" borderId="5" xfId="0" applyFill="1" applyBorder="1" applyAlignment="1" applyProtection="1">
      <alignment wrapText="1"/>
      <protection/>
    </xf>
    <xf numFmtId="0" fontId="0" fillId="4" borderId="6" xfId="0" applyFill="1" applyBorder="1" applyAlignment="1" applyProtection="1">
      <alignment wrapText="1"/>
      <protection/>
    </xf>
    <xf numFmtId="0" fontId="0" fillId="4" borderId="7" xfId="0" applyFill="1" applyBorder="1" applyAlignment="1" applyProtection="1">
      <alignment wrapText="1"/>
      <protection/>
    </xf>
    <xf numFmtId="0" fontId="2" fillId="3" borderId="2" xfId="0" applyFont="1" applyFill="1" applyBorder="1" applyAlignment="1" applyProtection="1" quotePrefix="1">
      <alignment/>
      <protection locked="0"/>
    </xf>
    <xf numFmtId="0" fontId="1" fillId="0" borderId="6" xfId="0" applyFont="1" applyBorder="1" applyAlignment="1" applyProtection="1">
      <alignment horizontal="center" vertical="center"/>
      <protection/>
    </xf>
    <xf numFmtId="0" fontId="7" fillId="0" borderId="2" xfId="0" applyFont="1" applyFill="1" applyBorder="1" applyAlignment="1" applyProtection="1">
      <alignment horizontal="center"/>
      <protection/>
    </xf>
    <xf numFmtId="0" fontId="20" fillId="0" borderId="3" xfId="0" applyFont="1" applyFill="1" applyBorder="1" applyAlignment="1" applyProtection="1">
      <alignment horizontal="center"/>
      <protection/>
    </xf>
    <xf numFmtId="0" fontId="17" fillId="0" borderId="6" xfId="0" applyFont="1" applyBorder="1" applyAlignment="1" applyProtection="1">
      <alignment horizontal="center" vertical="center" wrapText="1"/>
      <protection/>
    </xf>
    <xf numFmtId="0" fontId="0" fillId="0" borderId="6" xfId="0" applyBorder="1" applyAlignment="1" applyProtection="1">
      <alignment horizontal="center" vertical="center"/>
      <protection/>
    </xf>
    <xf numFmtId="0" fontId="0" fillId="0" borderId="14" xfId="0" applyBorder="1" applyAlignment="1" applyProtection="1">
      <alignment horizontal="left" wrapText="1"/>
      <protection/>
    </xf>
    <xf numFmtId="0" fontId="0" fillId="0" borderId="15" xfId="0" applyBorder="1" applyAlignment="1" applyProtection="1">
      <alignment horizontal="left" wrapText="1"/>
      <protection/>
    </xf>
    <xf numFmtId="0" fontId="0" fillId="0" borderId="16" xfId="0" applyBorder="1" applyAlignment="1" applyProtection="1">
      <alignment horizontal="left" wrapText="1"/>
      <protection/>
    </xf>
    <xf numFmtId="0" fontId="0" fillId="0" borderId="0" xfId="0" applyAlignment="1" applyProtection="1">
      <alignment horizontal="left" wrapText="1"/>
      <protection/>
    </xf>
    <xf numFmtId="0" fontId="0" fillId="0" borderId="17" xfId="0" applyBorder="1" applyAlignment="1" applyProtection="1">
      <alignment horizontal="left" wrapText="1"/>
      <protection/>
    </xf>
    <xf numFmtId="0" fontId="0" fillId="0" borderId="18" xfId="0" applyBorder="1" applyAlignment="1" applyProtection="1">
      <alignment horizontal="left" wrapText="1"/>
      <protection/>
    </xf>
    <xf numFmtId="0" fontId="0" fillId="0" borderId="19" xfId="0" applyBorder="1" applyAlignment="1" applyProtection="1">
      <alignment horizontal="left" wrapText="1"/>
      <protection/>
    </xf>
    <xf numFmtId="0" fontId="0" fillId="0" borderId="20" xfId="0" applyBorder="1" applyAlignment="1" applyProtection="1">
      <alignment horizontal="left" wrapText="1"/>
      <protection/>
    </xf>
    <xf numFmtId="2" fontId="7" fillId="0" borderId="2" xfId="0" applyNumberFormat="1" applyFont="1" applyFill="1" applyBorder="1" applyAlignment="1" applyProtection="1">
      <alignment horizontal="center"/>
      <protection/>
    </xf>
    <xf numFmtId="2" fontId="20" fillId="0" borderId="2" xfId="0" applyNumberFormat="1" applyFont="1" applyFill="1" applyBorder="1" applyAlignment="1">
      <alignment horizontal="center"/>
    </xf>
    <xf numFmtId="2" fontId="26" fillId="0" borderId="2" xfId="0" applyNumberFormat="1" applyFont="1" applyFill="1" applyBorder="1" applyAlignment="1" applyProtection="1">
      <alignment horizontal="center"/>
      <protection/>
    </xf>
    <xf numFmtId="2" fontId="27" fillId="0" borderId="2" xfId="0" applyNumberFormat="1" applyFont="1" applyFill="1" applyBorder="1" applyAlignment="1">
      <alignment horizontal="center"/>
    </xf>
    <xf numFmtId="2" fontId="27" fillId="0" borderId="3" xfId="0" applyNumberFormat="1" applyFont="1" applyFill="1" applyBorder="1" applyAlignment="1">
      <alignment horizontal="center"/>
    </xf>
    <xf numFmtId="0" fontId="7" fillId="0" borderId="1" xfId="0" applyFont="1" applyFill="1" applyBorder="1" applyAlignment="1" applyProtection="1" quotePrefix="1">
      <alignment horizontal="right"/>
      <protection/>
    </xf>
    <xf numFmtId="0" fontId="7" fillId="0" borderId="2" xfId="0" applyFont="1" applyFill="1" applyBorder="1" applyAlignment="1" applyProtection="1" quotePrefix="1">
      <alignment horizontal="right"/>
      <protection/>
    </xf>
    <xf numFmtId="0" fontId="20" fillId="0" borderId="2" xfId="0" applyFont="1" applyFill="1" applyBorder="1" applyAlignment="1" applyProtection="1">
      <alignment horizontal="right"/>
      <protection/>
    </xf>
    <xf numFmtId="0" fontId="8" fillId="0" borderId="2" xfId="0" applyFont="1" applyFill="1" applyBorder="1" applyAlignment="1" applyProtection="1">
      <alignment horizontal="center"/>
      <protection/>
    </xf>
    <xf numFmtId="0" fontId="7" fillId="0" borderId="3" xfId="0" applyFont="1" applyFill="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A!F9" /><Relationship Id="rId3" Type="http://schemas.openxmlformats.org/officeDocument/2006/relationships/hyperlink" Target="#A!F9" /><Relationship Id="rId4" Type="http://schemas.openxmlformats.org/officeDocument/2006/relationships/image" Target="../media/image2.png" /><Relationship Id="rId5" Type="http://schemas.openxmlformats.org/officeDocument/2006/relationships/hyperlink" Target="#B!E9" /><Relationship Id="rId6" Type="http://schemas.openxmlformats.org/officeDocument/2006/relationships/hyperlink" Target="#B!E9" /><Relationship Id="rId7" Type="http://schemas.openxmlformats.org/officeDocument/2006/relationships/image" Target="../media/image4.jpeg" /><Relationship Id="rId8" Type="http://schemas.openxmlformats.org/officeDocument/2006/relationships/hyperlink" Target="#'C'!E9" /><Relationship Id="rId9" Type="http://schemas.openxmlformats.org/officeDocument/2006/relationships/hyperlink" Target="#'C'!E9" /><Relationship Id="rId10" Type="http://schemas.openxmlformats.org/officeDocument/2006/relationships/image" Target="../media/image6.jpeg" /><Relationship Id="rId11" Type="http://schemas.openxmlformats.org/officeDocument/2006/relationships/hyperlink" Target="#D!D9" /><Relationship Id="rId12" Type="http://schemas.openxmlformats.org/officeDocument/2006/relationships/hyperlink" Target="#D!D9" /><Relationship Id="rId13" Type="http://schemas.openxmlformats.org/officeDocument/2006/relationships/image" Target="../media/image7.jpeg" /><Relationship Id="rId14" Type="http://schemas.openxmlformats.org/officeDocument/2006/relationships/hyperlink" Target="#E!C9" /><Relationship Id="rId15" Type="http://schemas.openxmlformats.org/officeDocument/2006/relationships/hyperlink" Target="#E!C9"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85725</xdr:colOff>
      <xdr:row>2</xdr:row>
      <xdr:rowOff>428625</xdr:rowOff>
    </xdr:from>
    <xdr:to>
      <xdr:col>10</xdr:col>
      <xdr:colOff>514350</xdr:colOff>
      <xdr:row>3</xdr:row>
      <xdr:rowOff>514350</xdr:rowOff>
    </xdr:to>
    <xdr:pic>
      <xdr:nvPicPr>
        <xdr:cNvPr id="1" name="il_fi">
          <a:hlinkClick r:id="rId3"/>
        </xdr:cNvPr>
        <xdr:cNvPicPr preferRelativeResize="1">
          <a:picLocks noChangeAspect="1"/>
        </xdr:cNvPicPr>
      </xdr:nvPicPr>
      <xdr:blipFill>
        <a:blip r:embed="rId1"/>
        <a:stretch>
          <a:fillRect/>
        </a:stretch>
      </xdr:blipFill>
      <xdr:spPr>
        <a:xfrm>
          <a:off x="6181725" y="1057275"/>
          <a:ext cx="428625" cy="561975"/>
        </a:xfrm>
        <a:prstGeom prst="rect">
          <a:avLst/>
        </a:prstGeom>
        <a:noFill/>
        <a:ln w="9525" cmpd="sng">
          <a:noFill/>
        </a:ln>
      </xdr:spPr>
    </xdr:pic>
    <xdr:clientData/>
  </xdr:twoCellAnchor>
  <xdr:twoCellAnchor editAs="oneCell">
    <xdr:from>
      <xdr:col>7</xdr:col>
      <xdr:colOff>190500</xdr:colOff>
      <xdr:row>3</xdr:row>
      <xdr:rowOff>619125</xdr:rowOff>
    </xdr:from>
    <xdr:to>
      <xdr:col>8</xdr:col>
      <xdr:colOff>495300</xdr:colOff>
      <xdr:row>4</xdr:row>
      <xdr:rowOff>533400</xdr:rowOff>
    </xdr:to>
    <xdr:pic>
      <xdr:nvPicPr>
        <xdr:cNvPr id="2" name="il_fi">
          <a:hlinkClick r:id="rId6"/>
        </xdr:cNvPr>
        <xdr:cNvPicPr preferRelativeResize="1">
          <a:picLocks noChangeAspect="1"/>
        </xdr:cNvPicPr>
      </xdr:nvPicPr>
      <xdr:blipFill>
        <a:blip r:embed="rId4"/>
        <a:stretch>
          <a:fillRect/>
        </a:stretch>
      </xdr:blipFill>
      <xdr:spPr>
        <a:xfrm>
          <a:off x="4457700" y="1724025"/>
          <a:ext cx="914400" cy="542925"/>
        </a:xfrm>
        <a:prstGeom prst="rect">
          <a:avLst/>
        </a:prstGeom>
        <a:noFill/>
        <a:ln w="9525" cmpd="sng">
          <a:noFill/>
        </a:ln>
      </xdr:spPr>
    </xdr:pic>
    <xdr:clientData/>
  </xdr:twoCellAnchor>
  <xdr:twoCellAnchor editAs="oneCell">
    <xdr:from>
      <xdr:col>8</xdr:col>
      <xdr:colOff>390525</xdr:colOff>
      <xdr:row>4</xdr:row>
      <xdr:rowOff>561975</xdr:rowOff>
    </xdr:from>
    <xdr:to>
      <xdr:col>10</xdr:col>
      <xdr:colOff>447675</xdr:colOff>
      <xdr:row>5</xdr:row>
      <xdr:rowOff>542925</xdr:rowOff>
    </xdr:to>
    <xdr:pic>
      <xdr:nvPicPr>
        <xdr:cNvPr id="3" name="il_fi">
          <a:hlinkClick r:id="rId9"/>
        </xdr:cNvPr>
        <xdr:cNvPicPr preferRelativeResize="1">
          <a:picLocks noChangeAspect="1"/>
        </xdr:cNvPicPr>
      </xdr:nvPicPr>
      <xdr:blipFill>
        <a:blip r:embed="rId7"/>
        <a:srcRect l="5400" r="19400" b="54315"/>
        <a:stretch>
          <a:fillRect/>
        </a:stretch>
      </xdr:blipFill>
      <xdr:spPr>
        <a:xfrm>
          <a:off x="5267325" y="2295525"/>
          <a:ext cx="1276350" cy="609600"/>
        </a:xfrm>
        <a:prstGeom prst="rect">
          <a:avLst/>
        </a:prstGeom>
        <a:noFill/>
        <a:ln w="9525" cmpd="sng">
          <a:noFill/>
        </a:ln>
      </xdr:spPr>
    </xdr:pic>
    <xdr:clientData/>
  </xdr:twoCellAnchor>
  <xdr:twoCellAnchor editAs="oneCell">
    <xdr:from>
      <xdr:col>12</xdr:col>
      <xdr:colOff>38100</xdr:colOff>
      <xdr:row>5</xdr:row>
      <xdr:rowOff>314325</xdr:rowOff>
    </xdr:from>
    <xdr:to>
      <xdr:col>13</xdr:col>
      <xdr:colOff>266700</xdr:colOff>
      <xdr:row>6</xdr:row>
      <xdr:rowOff>571500</xdr:rowOff>
    </xdr:to>
    <xdr:pic>
      <xdr:nvPicPr>
        <xdr:cNvPr id="4" name="il_fi">
          <a:hlinkClick r:id="rId12"/>
        </xdr:cNvPr>
        <xdr:cNvPicPr preferRelativeResize="1">
          <a:picLocks noChangeAspect="1"/>
        </xdr:cNvPicPr>
      </xdr:nvPicPr>
      <xdr:blipFill>
        <a:blip r:embed="rId10"/>
        <a:srcRect l="30833" t="53555" r="46833" b="14889"/>
        <a:stretch>
          <a:fillRect/>
        </a:stretch>
      </xdr:blipFill>
      <xdr:spPr>
        <a:xfrm>
          <a:off x="7353300" y="2676525"/>
          <a:ext cx="838200" cy="885825"/>
        </a:xfrm>
        <a:prstGeom prst="rect">
          <a:avLst/>
        </a:prstGeom>
        <a:noFill/>
        <a:ln w="9525" cmpd="sng">
          <a:noFill/>
        </a:ln>
      </xdr:spPr>
    </xdr:pic>
    <xdr:clientData/>
  </xdr:twoCellAnchor>
  <xdr:twoCellAnchor editAs="oneCell">
    <xdr:from>
      <xdr:col>7</xdr:col>
      <xdr:colOff>304800</xdr:colOff>
      <xdr:row>6</xdr:row>
      <xdr:rowOff>619125</xdr:rowOff>
    </xdr:from>
    <xdr:to>
      <xdr:col>8</xdr:col>
      <xdr:colOff>295275</xdr:colOff>
      <xdr:row>8</xdr:row>
      <xdr:rowOff>0</xdr:rowOff>
    </xdr:to>
    <xdr:pic>
      <xdr:nvPicPr>
        <xdr:cNvPr id="5" name="il_fi">
          <a:hlinkClick r:id="rId15"/>
        </xdr:cNvPr>
        <xdr:cNvPicPr preferRelativeResize="1">
          <a:picLocks noChangeAspect="1"/>
        </xdr:cNvPicPr>
      </xdr:nvPicPr>
      <xdr:blipFill>
        <a:blip r:embed="rId13"/>
        <a:srcRect l="25180" t="24101" r="25540" b="23741"/>
        <a:stretch>
          <a:fillRect/>
        </a:stretch>
      </xdr:blipFill>
      <xdr:spPr>
        <a:xfrm>
          <a:off x="4572000" y="3609975"/>
          <a:ext cx="6000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228600</xdr:colOff>
      <xdr:row>10</xdr:row>
      <xdr:rowOff>495300</xdr:rowOff>
    </xdr:from>
    <xdr:to>
      <xdr:col>18</xdr:col>
      <xdr:colOff>314325</xdr:colOff>
      <xdr:row>11</xdr:row>
      <xdr:rowOff>409575</xdr:rowOff>
    </xdr:to>
    <xdr:pic>
      <xdr:nvPicPr>
        <xdr:cNvPr id="1" name="il_fi"/>
        <xdr:cNvPicPr preferRelativeResize="1">
          <a:picLocks noChangeAspect="1"/>
        </xdr:cNvPicPr>
      </xdr:nvPicPr>
      <xdr:blipFill>
        <a:blip r:embed="rId1"/>
        <a:stretch>
          <a:fillRect/>
        </a:stretch>
      </xdr:blipFill>
      <xdr:spPr>
        <a:xfrm>
          <a:off x="7362825" y="3714750"/>
          <a:ext cx="695325"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419100</xdr:colOff>
      <xdr:row>10</xdr:row>
      <xdr:rowOff>523875</xdr:rowOff>
    </xdr:from>
    <xdr:to>
      <xdr:col>19</xdr:col>
      <xdr:colOff>504825</xdr:colOff>
      <xdr:row>11</xdr:row>
      <xdr:rowOff>314325</xdr:rowOff>
    </xdr:to>
    <xdr:pic>
      <xdr:nvPicPr>
        <xdr:cNvPr id="1" name="il_fi"/>
        <xdr:cNvPicPr preferRelativeResize="1">
          <a:picLocks noChangeAspect="1"/>
        </xdr:cNvPicPr>
      </xdr:nvPicPr>
      <xdr:blipFill>
        <a:blip r:embed="rId1"/>
        <a:stretch>
          <a:fillRect/>
        </a:stretch>
      </xdr:blipFill>
      <xdr:spPr>
        <a:xfrm>
          <a:off x="8201025" y="3448050"/>
          <a:ext cx="695325" cy="419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276225</xdr:colOff>
      <xdr:row>5</xdr:row>
      <xdr:rowOff>104775</xdr:rowOff>
    </xdr:from>
    <xdr:to>
      <xdr:col>17</xdr:col>
      <xdr:colOff>323850</xdr:colOff>
      <xdr:row>6</xdr:row>
      <xdr:rowOff>19050</xdr:rowOff>
    </xdr:to>
    <xdr:pic>
      <xdr:nvPicPr>
        <xdr:cNvPr id="1" name="il_fi"/>
        <xdr:cNvPicPr preferRelativeResize="1">
          <a:picLocks noChangeAspect="1"/>
        </xdr:cNvPicPr>
      </xdr:nvPicPr>
      <xdr:blipFill>
        <a:blip r:embed="rId1"/>
        <a:stretch>
          <a:fillRect/>
        </a:stretch>
      </xdr:blipFill>
      <xdr:spPr>
        <a:xfrm>
          <a:off x="7162800" y="1943100"/>
          <a:ext cx="695325" cy="419100"/>
        </a:xfrm>
        <a:prstGeom prst="rect">
          <a:avLst/>
        </a:prstGeom>
        <a:noFill/>
        <a:ln w="9525" cmpd="sng">
          <a:noFill/>
        </a:ln>
      </xdr:spPr>
    </xdr:pic>
    <xdr:clientData/>
  </xdr:twoCellAnchor>
  <xdr:twoCellAnchor>
    <xdr:from>
      <xdr:col>11</xdr:col>
      <xdr:colOff>9525</xdr:colOff>
      <xdr:row>5</xdr:row>
      <xdr:rowOff>28575</xdr:rowOff>
    </xdr:from>
    <xdr:to>
      <xdr:col>11</xdr:col>
      <xdr:colOff>19050</xdr:colOff>
      <xdr:row>5</xdr:row>
      <xdr:rowOff>219075</xdr:rowOff>
    </xdr:to>
    <xdr:sp>
      <xdr:nvSpPr>
        <xdr:cNvPr id="2" name="Line 21"/>
        <xdr:cNvSpPr>
          <a:spLocks/>
        </xdr:cNvSpPr>
      </xdr:nvSpPr>
      <xdr:spPr>
        <a:xfrm flipH="1" flipV="1">
          <a:off x="4629150" y="1866900"/>
          <a:ext cx="9525" cy="19050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352425</xdr:colOff>
      <xdr:row>5</xdr:row>
      <xdr:rowOff>19050</xdr:rowOff>
    </xdr:from>
    <xdr:to>
      <xdr:col>6</xdr:col>
      <xdr:colOff>361950</xdr:colOff>
      <xdr:row>5</xdr:row>
      <xdr:rowOff>209550</xdr:rowOff>
    </xdr:to>
    <xdr:sp>
      <xdr:nvSpPr>
        <xdr:cNvPr id="3" name="Line 22"/>
        <xdr:cNvSpPr>
          <a:spLocks/>
        </xdr:cNvSpPr>
      </xdr:nvSpPr>
      <xdr:spPr>
        <a:xfrm flipH="1" flipV="1">
          <a:off x="3162300" y="1857375"/>
          <a:ext cx="9525" cy="19050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209550</xdr:colOff>
      <xdr:row>5</xdr:row>
      <xdr:rowOff>19050</xdr:rowOff>
    </xdr:from>
    <xdr:to>
      <xdr:col>2</xdr:col>
      <xdr:colOff>219075</xdr:colOff>
      <xdr:row>5</xdr:row>
      <xdr:rowOff>209550</xdr:rowOff>
    </xdr:to>
    <xdr:sp>
      <xdr:nvSpPr>
        <xdr:cNvPr id="4" name="Line 23"/>
        <xdr:cNvSpPr>
          <a:spLocks/>
        </xdr:cNvSpPr>
      </xdr:nvSpPr>
      <xdr:spPr>
        <a:xfrm flipH="1" flipV="1">
          <a:off x="1514475" y="1857375"/>
          <a:ext cx="9525" cy="19050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171450</xdr:colOff>
      <xdr:row>8</xdr:row>
      <xdr:rowOff>38100</xdr:rowOff>
    </xdr:from>
    <xdr:to>
      <xdr:col>20</xdr:col>
      <xdr:colOff>257175</xdr:colOff>
      <xdr:row>8</xdr:row>
      <xdr:rowOff>457200</xdr:rowOff>
    </xdr:to>
    <xdr:pic>
      <xdr:nvPicPr>
        <xdr:cNvPr id="1" name="il_fi"/>
        <xdr:cNvPicPr preferRelativeResize="1">
          <a:picLocks noChangeAspect="1"/>
        </xdr:cNvPicPr>
      </xdr:nvPicPr>
      <xdr:blipFill>
        <a:blip r:embed="rId1"/>
        <a:stretch>
          <a:fillRect/>
        </a:stretch>
      </xdr:blipFill>
      <xdr:spPr>
        <a:xfrm>
          <a:off x="8010525" y="2886075"/>
          <a:ext cx="695325" cy="419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390525</xdr:colOff>
      <xdr:row>10</xdr:row>
      <xdr:rowOff>304800</xdr:rowOff>
    </xdr:from>
    <xdr:to>
      <xdr:col>19</xdr:col>
      <xdr:colOff>476250</xdr:colOff>
      <xdr:row>11</xdr:row>
      <xdr:rowOff>95250</xdr:rowOff>
    </xdr:to>
    <xdr:pic>
      <xdr:nvPicPr>
        <xdr:cNvPr id="1" name="il_fi"/>
        <xdr:cNvPicPr preferRelativeResize="1">
          <a:picLocks noChangeAspect="1"/>
        </xdr:cNvPicPr>
      </xdr:nvPicPr>
      <xdr:blipFill>
        <a:blip r:embed="rId1"/>
        <a:stretch>
          <a:fillRect/>
        </a:stretch>
      </xdr:blipFill>
      <xdr:spPr>
        <a:xfrm>
          <a:off x="8239125" y="3381375"/>
          <a:ext cx="69532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B2:J16"/>
  <sheetViews>
    <sheetView showGridLines="0" showRowColHeaders="0" tabSelected="1" workbookViewId="0" topLeftCell="A1">
      <selection activeCell="A1" sqref="A1"/>
    </sheetView>
  </sheetViews>
  <sheetFormatPr defaultColWidth="9.140625" defaultRowHeight="12.75"/>
  <cols>
    <col min="1" max="16384" width="9.140625" style="11" customWidth="1"/>
  </cols>
  <sheetData>
    <row r="1" ht="12" customHeight="1"/>
    <row r="2" ht="37.5">
      <c r="B2" s="11" t="s">
        <v>6</v>
      </c>
    </row>
    <row r="3" ht="37.5">
      <c r="B3" s="11" t="s">
        <v>7</v>
      </c>
    </row>
    <row r="4" ht="49.5" customHeight="1">
      <c r="B4" s="11" t="s">
        <v>8</v>
      </c>
    </row>
    <row r="5" spans="2:5" ht="49.5" customHeight="1">
      <c r="B5" s="11" t="s">
        <v>9</v>
      </c>
      <c r="E5" s="12"/>
    </row>
    <row r="6" spans="2:10" ht="49.5" customHeight="1">
      <c r="B6" s="11" t="s">
        <v>16</v>
      </c>
      <c r="E6" s="13"/>
      <c r="J6" s="12"/>
    </row>
    <row r="7" spans="2:10" ht="49.5" customHeight="1">
      <c r="B7" s="11" t="s">
        <v>24</v>
      </c>
      <c r="E7" s="13"/>
      <c r="I7" s="12"/>
      <c r="J7" s="13"/>
    </row>
    <row r="8" spans="2:10" ht="49.5" customHeight="1">
      <c r="B8" s="11" t="s">
        <v>26</v>
      </c>
      <c r="E8" s="13"/>
      <c r="I8" s="12"/>
      <c r="J8" s="13"/>
    </row>
    <row r="9" spans="5:10" ht="49.5" customHeight="1">
      <c r="E9" s="13"/>
      <c r="F9" s="12"/>
      <c r="I9" s="13"/>
      <c r="J9" s="13"/>
    </row>
    <row r="10" spans="5:10" ht="49.5" customHeight="1">
      <c r="E10" s="13"/>
      <c r="F10" s="13"/>
      <c r="I10" s="13"/>
      <c r="J10" s="13"/>
    </row>
    <row r="11" spans="5:10" ht="37.5">
      <c r="E11" s="13"/>
      <c r="F11" s="13"/>
      <c r="I11" s="13"/>
      <c r="J11" s="13"/>
    </row>
    <row r="12" spans="5:9" ht="37.5">
      <c r="E12" s="13"/>
      <c r="F12" s="13"/>
      <c r="I12" s="13"/>
    </row>
    <row r="13" spans="5:9" ht="37.5">
      <c r="E13" s="13"/>
      <c r="F13" s="13"/>
      <c r="I13" s="13"/>
    </row>
    <row r="14" ht="37.5">
      <c r="F14" s="13"/>
    </row>
    <row r="15" ht="37.5">
      <c r="F15" s="13"/>
    </row>
    <row r="16" ht="37.5">
      <c r="F16" s="13"/>
    </row>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
  <dimension ref="A2:S13"/>
  <sheetViews>
    <sheetView showGridLines="0" showRowColHeaders="0" workbookViewId="0" topLeftCell="A1">
      <selection activeCell="F9" sqref="F9"/>
    </sheetView>
  </sheetViews>
  <sheetFormatPr defaultColWidth="9.140625" defaultRowHeight="12.75"/>
  <cols>
    <col min="1" max="1" width="9.140625" style="1" customWidth="1"/>
    <col min="2" max="2" width="10.421875" style="1" customWidth="1"/>
    <col min="3" max="4" width="4.7109375" style="1" customWidth="1"/>
    <col min="5" max="6" width="5.28125" style="1" customWidth="1"/>
    <col min="7" max="8" width="4.7109375" style="1" customWidth="1"/>
    <col min="9" max="9" width="5.28125" style="5" customWidth="1"/>
    <col min="10" max="10" width="4.7109375" style="1" customWidth="1"/>
    <col min="11" max="11" width="5.28125" style="1" customWidth="1"/>
    <col min="12" max="12" width="4.7109375" style="1" customWidth="1"/>
    <col min="13" max="13" width="9.140625" style="1" customWidth="1"/>
    <col min="14" max="14" width="4.7109375" style="1" customWidth="1"/>
    <col min="15" max="15" width="9.7109375" style="1" customWidth="1"/>
    <col min="16" max="16" width="4.7109375" style="1" customWidth="1"/>
    <col min="17" max="17" width="9.7109375" style="1" customWidth="1"/>
    <col min="18" max="16384" width="9.140625" style="1" customWidth="1"/>
  </cols>
  <sheetData>
    <row r="1" ht="13.5" customHeight="1"/>
    <row r="2" spans="3:12" s="2" customFormat="1" ht="41.25" customHeight="1">
      <c r="C2" s="2" t="s">
        <v>0</v>
      </c>
      <c r="D2" s="3" t="s">
        <v>1</v>
      </c>
      <c r="E2" s="2" t="str">
        <f>IF($E$3&gt;-1,"+","-")</f>
        <v>-</v>
      </c>
      <c r="F2" s="2">
        <f>IF($E$3&lt;0,ABS($E$3),$E$3+1)</f>
        <v>7</v>
      </c>
      <c r="G2" s="2" t="s">
        <v>2</v>
      </c>
      <c r="H2" s="2" t="s">
        <v>0</v>
      </c>
      <c r="I2" s="3" t="s">
        <v>1</v>
      </c>
      <c r="J2" s="2" t="str">
        <f>IF($J$3&gt;-1,"+","-")</f>
        <v>-</v>
      </c>
      <c r="K2" s="2">
        <f>IF($J$3&lt;0,ABS($J$3),$J$3+1)</f>
        <v>7</v>
      </c>
      <c r="L2" s="2" t="s">
        <v>2</v>
      </c>
    </row>
    <row r="3" spans="5:10" ht="20.25" hidden="1">
      <c r="E3" s="1">
        <f>RANDBETWEEN(-9,8)</f>
        <v>-7</v>
      </c>
      <c r="J3" s="1">
        <f>RANDBETWEEN(-9,8)</f>
        <v>-7</v>
      </c>
    </row>
    <row r="4" ht="24" customHeight="1"/>
    <row r="5" spans="3:12" s="2" customFormat="1" ht="49.5" customHeight="1">
      <c r="C5" s="8" t="s">
        <v>3</v>
      </c>
      <c r="D5" s="83" t="s">
        <v>5</v>
      </c>
      <c r="E5" s="83"/>
      <c r="F5" s="10" t="str">
        <f>IF(F6&lt;0,"-",IF(F6&gt;0,"+"," "))</f>
        <v>-</v>
      </c>
      <c r="G5" s="77">
        <f>IF(F6=0," ",ABS(F6))</f>
        <v>14</v>
      </c>
      <c r="H5" s="77"/>
      <c r="I5" s="9" t="str">
        <f>IF(F6=0," ","x")</f>
        <v>x</v>
      </c>
      <c r="J5" s="10" t="str">
        <f>IF(I6&lt;0,"-","+")</f>
        <v>+</v>
      </c>
      <c r="K5" s="77">
        <f>ABS(I6)</f>
        <v>49</v>
      </c>
      <c r="L5" s="78"/>
    </row>
    <row r="6" spans="6:9" ht="20.25" hidden="1">
      <c r="F6" s="1">
        <f>IF(E3&lt;0,IF(J3&lt;0,E3+J3,E3+J3+1),IF(J3&lt;0,J3+E3+1,E3+J3+2))</f>
        <v>-14</v>
      </c>
      <c r="I6" s="6">
        <f>IF(E3&lt;0,IF(J3&lt;0,E3*J3,E3*(J3+1)),IF(J3&lt;0,J3*(E3+1),(J3+1)*(E3+1)))</f>
        <v>49</v>
      </c>
    </row>
    <row r="7" ht="20.25">
      <c r="I7" s="6"/>
    </row>
    <row r="8" spans="6:19" s="44" customFormat="1" ht="35.25" customHeight="1">
      <c r="F8" s="45" t="s">
        <v>11</v>
      </c>
      <c r="G8" s="90" t="s">
        <v>12</v>
      </c>
      <c r="H8" s="90"/>
      <c r="J8" s="45" t="s">
        <v>11</v>
      </c>
      <c r="K8" s="90" t="s">
        <v>12</v>
      </c>
      <c r="L8" s="90"/>
      <c r="O8" s="84" t="s">
        <v>14</v>
      </c>
      <c r="P8" s="85"/>
      <c r="Q8" s="85"/>
      <c r="R8" s="85"/>
      <c r="S8" s="86"/>
    </row>
    <row r="9" spans="1:19" ht="49.5" customHeight="1">
      <c r="A9" s="47" t="s">
        <v>10</v>
      </c>
      <c r="C9" s="41" t="s">
        <v>3</v>
      </c>
      <c r="D9" s="42" t="s">
        <v>1</v>
      </c>
      <c r="E9" s="43">
        <v>2</v>
      </c>
      <c r="F9" s="39"/>
      <c r="G9" s="91"/>
      <c r="H9" s="91"/>
      <c r="I9" s="46" t="s">
        <v>1</v>
      </c>
      <c r="J9" s="39"/>
      <c r="K9" s="91"/>
      <c r="L9" s="92"/>
      <c r="O9" s="87"/>
      <c r="P9" s="69"/>
      <c r="Q9" s="69"/>
      <c r="R9" s="69"/>
      <c r="S9" s="70"/>
    </row>
    <row r="10" spans="15:19" ht="20.25">
      <c r="O10" s="87"/>
      <c r="P10" s="69"/>
      <c r="Q10" s="69"/>
      <c r="R10" s="69"/>
      <c r="S10" s="70"/>
    </row>
    <row r="11" spans="4:19" s="2" customFormat="1" ht="39.75" customHeight="1">
      <c r="D11" s="89"/>
      <c r="E11" s="89"/>
      <c r="F11" s="79" t="s">
        <v>1</v>
      </c>
      <c r="G11" s="79"/>
      <c r="H11" s="2" t="str">
        <f>IF($J$3&gt;-1,"+","-")</f>
        <v>-</v>
      </c>
      <c r="I11" s="2">
        <f>IF($J$3&lt;0,ABS($J$3),$J$3+1)</f>
        <v>7</v>
      </c>
      <c r="O11" s="87"/>
      <c r="P11" s="69"/>
      <c r="Q11" s="69"/>
      <c r="R11" s="69"/>
      <c r="S11" s="70"/>
    </row>
    <row r="12" spans="1:19" s="2" customFormat="1" ht="49.5" customHeight="1">
      <c r="A12" s="66" t="s">
        <v>15</v>
      </c>
      <c r="B12" s="67"/>
      <c r="D12" s="79" t="s">
        <v>1</v>
      </c>
      <c r="E12" s="79"/>
      <c r="F12" s="80" t="s">
        <v>4</v>
      </c>
      <c r="G12" s="80"/>
      <c r="H12" s="81"/>
      <c r="I12" s="82"/>
      <c r="L12" s="4"/>
      <c r="M12" s="3"/>
      <c r="O12" s="87"/>
      <c r="P12" s="69"/>
      <c r="Q12" s="69"/>
      <c r="R12" s="69"/>
      <c r="S12" s="70"/>
    </row>
    <row r="13" spans="1:19" s="2" customFormat="1" ht="43.5" customHeight="1">
      <c r="A13" s="68"/>
      <c r="B13" s="88"/>
      <c r="D13" s="2" t="str">
        <f>IF($E$3&gt;-1,"+","-")</f>
        <v>-</v>
      </c>
      <c r="E13" s="2">
        <f>IF($E$3&lt;0,ABS($E$3),$E$3+1)</f>
        <v>7</v>
      </c>
      <c r="F13" s="81"/>
      <c r="G13" s="93"/>
      <c r="H13" s="81"/>
      <c r="I13" s="82"/>
      <c r="O13" s="63"/>
      <c r="P13" s="64"/>
      <c r="Q13" s="64"/>
      <c r="R13" s="64"/>
      <c r="S13" s="65"/>
    </row>
    <row r="14" ht="20.25" customHeight="1"/>
    <row r="15" ht="21" customHeight="1"/>
  </sheetData>
  <sheetProtection sheet="1" objects="1" scenarios="1"/>
  <mergeCells count="16">
    <mergeCell ref="O8:S13"/>
    <mergeCell ref="A12:B13"/>
    <mergeCell ref="D11:E11"/>
    <mergeCell ref="G8:H8"/>
    <mergeCell ref="K8:L8"/>
    <mergeCell ref="G9:H9"/>
    <mergeCell ref="K9:L9"/>
    <mergeCell ref="F11:G11"/>
    <mergeCell ref="F13:G13"/>
    <mergeCell ref="H13:I13"/>
    <mergeCell ref="K5:L5"/>
    <mergeCell ref="D12:E12"/>
    <mergeCell ref="F12:G12"/>
    <mergeCell ref="H12:I12"/>
    <mergeCell ref="D5:E5"/>
    <mergeCell ref="G5:H5"/>
  </mergeCells>
  <printOptions/>
  <pageMargins left="0.75" right="0.75" top="1" bottom="1" header="0.5" footer="0.5"/>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Sheet4"/>
  <dimension ref="A2:T14"/>
  <sheetViews>
    <sheetView showGridLines="0" showRowColHeaders="0" workbookViewId="0" topLeftCell="A1">
      <selection activeCell="E9" sqref="E9"/>
    </sheetView>
  </sheetViews>
  <sheetFormatPr defaultColWidth="9.140625" defaultRowHeight="12.75"/>
  <cols>
    <col min="1" max="1" width="9.140625" style="19" customWidth="1"/>
    <col min="2" max="2" width="10.421875" style="19" customWidth="1"/>
    <col min="3" max="4" width="4.7109375" style="19" customWidth="1"/>
    <col min="5" max="6" width="5.28125" style="19" customWidth="1"/>
    <col min="7" max="8" width="4.7109375" style="19" customWidth="1"/>
    <col min="9" max="9" width="5.28125" style="20" customWidth="1"/>
    <col min="10" max="11" width="5.28125" style="19" customWidth="1"/>
    <col min="12" max="12" width="4.7109375" style="19" customWidth="1"/>
    <col min="13" max="13" width="9.140625" style="19" customWidth="1"/>
    <col min="14" max="14" width="4.7109375" style="19" customWidth="1"/>
    <col min="15" max="15" width="9.7109375" style="19" customWidth="1"/>
    <col min="16" max="16" width="4.7109375" style="19" customWidth="1"/>
    <col min="17" max="17" width="9.7109375" style="19" customWidth="1"/>
    <col min="18" max="16384" width="9.140625" style="19" customWidth="1"/>
  </cols>
  <sheetData>
    <row r="1" ht="16.5" customHeight="1"/>
    <row r="2" spans="2:17" s="18" customFormat="1" ht="41.25" customHeight="1">
      <c r="B2" s="14" t="s">
        <v>3</v>
      </c>
      <c r="C2" s="7" t="s">
        <v>0</v>
      </c>
      <c r="D2" s="15" t="s">
        <v>1</v>
      </c>
      <c r="E2" s="16" t="str">
        <f>IF($E$3&gt;-1,"+","-")</f>
        <v>+</v>
      </c>
      <c r="F2" s="16">
        <f>IF($E$3&lt;0,ABS($E$3),$E$3+1)</f>
        <v>1</v>
      </c>
      <c r="G2" s="16" t="s">
        <v>2</v>
      </c>
      <c r="H2" s="16" t="s">
        <v>0</v>
      </c>
      <c r="I2" s="15" t="s">
        <v>1</v>
      </c>
      <c r="J2" s="16" t="str">
        <f>IF($J$3&gt;-1,"+","-")</f>
        <v>+</v>
      </c>
      <c r="K2" s="16">
        <f>IF($J$3&lt;0,ABS($J$3),$J$3+1)</f>
        <v>7</v>
      </c>
      <c r="L2" s="17" t="s">
        <v>2</v>
      </c>
      <c r="Q2" s="40"/>
    </row>
    <row r="3" spans="5:17" ht="20.25" customHeight="1" hidden="1">
      <c r="E3" s="19">
        <f>RANDBETWEEN(-9,8)</f>
        <v>0</v>
      </c>
      <c r="J3" s="19">
        <f>RANDBETWEEN(-9,8)</f>
        <v>6</v>
      </c>
      <c r="Q3"/>
    </row>
    <row r="4" ht="17.25" customHeight="1">
      <c r="Q4"/>
    </row>
    <row r="5" spans="3:17" s="18" customFormat="1" ht="49.5" customHeight="1">
      <c r="C5" s="21"/>
      <c r="D5" s="94" t="s">
        <v>4</v>
      </c>
      <c r="E5" s="94"/>
      <c r="F5" s="23" t="str">
        <f>IF(F6&lt;0,"-",IF(F6&gt;0,"+"," "))</f>
        <v>+</v>
      </c>
      <c r="G5" s="95">
        <f>IF(F6=0," ",ABS(F6))</f>
        <v>8</v>
      </c>
      <c r="H5" s="95"/>
      <c r="I5" s="22" t="str">
        <f>IF(F6=0," ","x")</f>
        <v>x</v>
      </c>
      <c r="J5" s="23" t="str">
        <f>IF(I6&lt;0,"-","+")</f>
        <v>+</v>
      </c>
      <c r="K5" s="95">
        <f>ABS(I6)</f>
        <v>7</v>
      </c>
      <c r="L5" s="95"/>
      <c r="Q5"/>
    </row>
    <row r="6" spans="6:17" ht="20.25" customHeight="1" hidden="1">
      <c r="F6" s="19">
        <f>IF(E3&lt;0,IF(J3&lt;0,E3+J3,E3+J3+1),IF(J3&lt;0,J3+E3+1,E3+J3+2))</f>
        <v>8</v>
      </c>
      <c r="I6" s="24">
        <f>IF(E3&lt;0,IF(J3&lt;0,E3*J3,E3*(J3+1)),IF(J3&lt;0,J3*(E3+1),(J3+1)*(E3+1)))</f>
        <v>7</v>
      </c>
      <c r="Q6"/>
    </row>
    <row r="7" ht="21" thickBot="1">
      <c r="I7" s="24"/>
    </row>
    <row r="8" spans="5:20" s="30" customFormat="1" ht="33" customHeight="1">
      <c r="E8" s="31" t="s">
        <v>11</v>
      </c>
      <c r="F8" s="33" t="s">
        <v>12</v>
      </c>
      <c r="G8" s="32"/>
      <c r="H8" s="32"/>
      <c r="I8" s="32"/>
      <c r="J8" s="31" t="s">
        <v>11</v>
      </c>
      <c r="K8" s="33" t="s">
        <v>12</v>
      </c>
      <c r="L8" s="32"/>
      <c r="P8" s="99" t="s">
        <v>13</v>
      </c>
      <c r="Q8" s="100"/>
      <c r="R8" s="100"/>
      <c r="S8" s="100"/>
      <c r="T8" s="101"/>
    </row>
    <row r="9" spans="1:20" ht="41.25" customHeight="1">
      <c r="A9" s="29" t="s">
        <v>10</v>
      </c>
      <c r="C9" s="34" t="s">
        <v>0</v>
      </c>
      <c r="D9" s="35" t="s">
        <v>1</v>
      </c>
      <c r="E9" s="39"/>
      <c r="F9" s="39"/>
      <c r="G9" s="36" t="s">
        <v>2</v>
      </c>
      <c r="H9" s="36" t="s">
        <v>0</v>
      </c>
      <c r="I9" s="37" t="s">
        <v>1</v>
      </c>
      <c r="J9" s="39"/>
      <c r="K9" s="39"/>
      <c r="L9" s="38" t="s">
        <v>2</v>
      </c>
      <c r="P9" s="102"/>
      <c r="Q9" s="103"/>
      <c r="R9" s="103"/>
      <c r="S9" s="103"/>
      <c r="T9" s="104"/>
    </row>
    <row r="10" spans="4:20" s="18" customFormat="1" ht="10.5" customHeight="1">
      <c r="D10" s="96"/>
      <c r="E10" s="96"/>
      <c r="F10" s="112"/>
      <c r="G10" s="112"/>
      <c r="H10" s="25"/>
      <c r="I10" s="25"/>
      <c r="P10" s="102"/>
      <c r="Q10" s="103"/>
      <c r="R10" s="103"/>
      <c r="S10" s="103"/>
      <c r="T10" s="104"/>
    </row>
    <row r="11" spans="3:20" s="18" customFormat="1" ht="49.5" customHeight="1">
      <c r="C11" s="96">
        <f>ABS($I$6)</f>
        <v>7</v>
      </c>
      <c r="D11" s="111"/>
      <c r="E11" s="26" t="s">
        <v>3</v>
      </c>
      <c r="F11" s="97"/>
      <c r="G11" s="97"/>
      <c r="H11" s="108" t="s">
        <v>1</v>
      </c>
      <c r="I11" s="109"/>
      <c r="J11" s="97"/>
      <c r="K11" s="98"/>
      <c r="M11" s="27"/>
      <c r="N11" s="25"/>
      <c r="P11" s="102"/>
      <c r="Q11" s="103"/>
      <c r="R11" s="103"/>
      <c r="S11" s="103"/>
      <c r="T11" s="104"/>
    </row>
    <row r="12" spans="3:20" s="18" customFormat="1" ht="49.5" customHeight="1">
      <c r="C12" s="96">
        <f>ABS($I$6)</f>
        <v>7</v>
      </c>
      <c r="D12" s="111"/>
      <c r="E12" s="28" t="s">
        <v>3</v>
      </c>
      <c r="F12" s="97"/>
      <c r="G12" s="97"/>
      <c r="H12" s="108" t="s">
        <v>1</v>
      </c>
      <c r="I12" s="110"/>
      <c r="J12" s="97"/>
      <c r="K12" s="98"/>
      <c r="P12" s="102"/>
      <c r="Q12" s="103"/>
      <c r="R12" s="103"/>
      <c r="S12" s="103"/>
      <c r="T12" s="104"/>
    </row>
    <row r="13" spans="3:20" ht="49.5" customHeight="1" thickBot="1">
      <c r="C13" s="96">
        <f>ABS($I$6)</f>
        <v>7</v>
      </c>
      <c r="D13" s="111"/>
      <c r="E13" s="28" t="s">
        <v>3</v>
      </c>
      <c r="F13" s="97"/>
      <c r="G13" s="97"/>
      <c r="H13" s="108" t="s">
        <v>1</v>
      </c>
      <c r="I13" s="110"/>
      <c r="J13" s="97"/>
      <c r="K13" s="98"/>
      <c r="P13" s="105"/>
      <c r="Q13" s="106"/>
      <c r="R13" s="106"/>
      <c r="S13" s="106"/>
      <c r="T13" s="107"/>
    </row>
    <row r="14" spans="9:11" ht="21" customHeight="1">
      <c r="I14" s="19"/>
      <c r="K14" s="20"/>
    </row>
  </sheetData>
  <sheetProtection sheet="1" objects="1" scenarios="1"/>
  <mergeCells count="18">
    <mergeCell ref="P8:T13"/>
    <mergeCell ref="H11:I11"/>
    <mergeCell ref="H12:I12"/>
    <mergeCell ref="C11:D11"/>
    <mergeCell ref="C12:D12"/>
    <mergeCell ref="C13:D13"/>
    <mergeCell ref="F13:G13"/>
    <mergeCell ref="H13:I13"/>
    <mergeCell ref="J13:K13"/>
    <mergeCell ref="F10:G10"/>
    <mergeCell ref="F11:G11"/>
    <mergeCell ref="J11:K11"/>
    <mergeCell ref="F12:G12"/>
    <mergeCell ref="J12:K12"/>
    <mergeCell ref="D5:E5"/>
    <mergeCell ref="G5:H5"/>
    <mergeCell ref="D10:E10"/>
    <mergeCell ref="K5:L5"/>
  </mergeCells>
  <printOptions/>
  <pageMargins left="0.75" right="0.75" top="1" bottom="1" header="0.5" footer="0.5"/>
  <pageSetup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codeName="Sheet5"/>
  <dimension ref="A2:T12"/>
  <sheetViews>
    <sheetView showGridLines="0" showRowColHeaders="0" workbookViewId="0" topLeftCell="A1">
      <selection activeCell="E9" sqref="E9:G9"/>
    </sheetView>
  </sheetViews>
  <sheetFormatPr defaultColWidth="9.140625" defaultRowHeight="12.75"/>
  <cols>
    <col min="1" max="1" width="9.140625" style="19" customWidth="1"/>
    <col min="2" max="2" width="10.421875" style="19" customWidth="1"/>
    <col min="3" max="3" width="6.421875" style="19" customWidth="1"/>
    <col min="4" max="4" width="4.7109375" style="19" customWidth="1"/>
    <col min="5" max="7" width="5.7109375" style="19" customWidth="1"/>
    <col min="8" max="8" width="4.7109375" style="19" customWidth="1"/>
    <col min="9" max="9" width="5.28125" style="20" customWidth="1"/>
    <col min="10" max="12" width="5.7109375" style="19" customWidth="1"/>
    <col min="13" max="13" width="9.140625" style="19" customWidth="1"/>
    <col min="14" max="14" width="4.7109375" style="19" customWidth="1"/>
    <col min="15" max="15" width="9.7109375" style="19" customWidth="1"/>
    <col min="16" max="16" width="4.7109375" style="19" customWidth="1"/>
    <col min="17" max="17" width="9.7109375" style="19" customWidth="1"/>
    <col min="18" max="19" width="9.140625" style="19" customWidth="1"/>
    <col min="20" max="20" width="5.28125" style="19" customWidth="1"/>
    <col min="21" max="16384" width="9.140625" style="19" customWidth="1"/>
  </cols>
  <sheetData>
    <row r="1" ht="16.5" customHeight="1"/>
    <row r="2" spans="2:20" s="18" customFormat="1" ht="41.25" customHeight="1">
      <c r="B2" s="14"/>
      <c r="C2" s="48" t="s">
        <v>1</v>
      </c>
      <c r="D2" s="49" t="s">
        <v>3</v>
      </c>
      <c r="E2" s="152">
        <f>IF($E$3*$E$3-4*$C$3*$J$3&lt;0,"No",((0-$E$3)+SQRT($E$3*$E$3-4*$C$3*$J$3))/(2*$C$3))</f>
        <v>1.1483314773547881</v>
      </c>
      <c r="F2" s="153"/>
      <c r="G2" s="153"/>
      <c r="H2" s="126" t="s">
        <v>17</v>
      </c>
      <c r="I2" s="127"/>
      <c r="J2" s="154">
        <f>IF($E$3*$E$3-4*$C$3*$J$3&lt;0,"soln",((0-$E$3)-SQRT($E$3*$E$3-4*$C$3*$J$3))/(2*$C$3))</f>
        <v>-0.34833147735478825</v>
      </c>
      <c r="K2" s="155"/>
      <c r="L2" s="156"/>
      <c r="P2" s="116" t="s">
        <v>18</v>
      </c>
      <c r="Q2" s="85"/>
      <c r="R2" s="85"/>
      <c r="S2" s="85"/>
      <c r="T2" s="86"/>
    </row>
    <row r="3" spans="3:20" s="52" customFormat="1" ht="20.25" customHeight="1">
      <c r="C3" s="52">
        <f>IF(C4=0,1,C4)</f>
        <v>5</v>
      </c>
      <c r="E3" s="52">
        <f>IF(E4&lt;0,E4,E4+1)</f>
        <v>-4</v>
      </c>
      <c r="I3" s="53"/>
      <c r="J3" s="52">
        <f>IF(J4&lt;0,J4,J4+1)</f>
        <v>-2</v>
      </c>
      <c r="P3" s="87"/>
      <c r="Q3" s="69"/>
      <c r="R3" s="69"/>
      <c r="S3" s="69"/>
      <c r="T3" s="70"/>
    </row>
    <row r="4" spans="3:20" s="52" customFormat="1" ht="17.25" customHeight="1">
      <c r="C4" s="52">
        <f>RANDBETWEEN(0,5)</f>
        <v>5</v>
      </c>
      <c r="E4" s="52">
        <f>RANDBETWEEN(-9,8)</f>
        <v>-4</v>
      </c>
      <c r="I4" s="53"/>
      <c r="J4" s="52">
        <f>RANDBETWEEN(-9,8)</f>
        <v>-2</v>
      </c>
      <c r="P4" s="87"/>
      <c r="Q4" s="69"/>
      <c r="R4" s="69"/>
      <c r="S4" s="69"/>
      <c r="T4" s="70"/>
    </row>
    <row r="5" spans="3:20" s="18" customFormat="1" ht="49.5" customHeight="1">
      <c r="C5" s="21">
        <f>IF(C3&lt;2," ",C3)</f>
        <v>5</v>
      </c>
      <c r="D5" s="94" t="s">
        <v>4</v>
      </c>
      <c r="E5" s="94"/>
      <c r="F5" s="23" t="str">
        <f>IF(E3&lt;0,"-","+")</f>
        <v>-</v>
      </c>
      <c r="G5" s="95">
        <f>ABS(E3)</f>
        <v>4</v>
      </c>
      <c r="H5" s="95"/>
      <c r="I5" s="22" t="s">
        <v>1</v>
      </c>
      <c r="J5" s="23" t="str">
        <f>IF(J3&lt;0,"-","+")</f>
        <v>-</v>
      </c>
      <c r="K5" s="95">
        <f>ABS(J3)</f>
        <v>2</v>
      </c>
      <c r="L5" s="95"/>
      <c r="P5" s="87"/>
      <c r="Q5" s="69"/>
      <c r="R5" s="69"/>
      <c r="S5" s="69"/>
      <c r="T5" s="70"/>
    </row>
    <row r="6" spans="3:20" ht="39.75" customHeight="1">
      <c r="C6" s="55" t="s">
        <v>22</v>
      </c>
      <c r="D6" s="54"/>
      <c r="G6" s="122" t="s">
        <v>21</v>
      </c>
      <c r="H6" s="122"/>
      <c r="I6" s="24"/>
      <c r="K6" s="122" t="s">
        <v>20</v>
      </c>
      <c r="L6" s="122"/>
      <c r="P6" s="87"/>
      <c r="Q6" s="69"/>
      <c r="R6" s="69"/>
      <c r="S6" s="69"/>
      <c r="T6" s="70"/>
    </row>
    <row r="7" spans="9:20" ht="20.25">
      <c r="I7" s="24"/>
      <c r="P7" s="87"/>
      <c r="Q7" s="69"/>
      <c r="R7" s="69"/>
      <c r="S7" s="69"/>
      <c r="T7" s="70"/>
    </row>
    <row r="8" spans="5:20" s="30" customFormat="1" ht="33" customHeight="1">
      <c r="E8" s="31"/>
      <c r="F8" s="33"/>
      <c r="G8" s="32"/>
      <c r="H8" s="32"/>
      <c r="I8" s="32"/>
      <c r="J8" s="31"/>
      <c r="K8" s="33"/>
      <c r="L8" s="32"/>
      <c r="P8" s="117"/>
      <c r="Q8" s="118"/>
      <c r="R8" s="118"/>
      <c r="S8" s="118"/>
      <c r="T8" s="119"/>
    </row>
    <row r="9" spans="1:12" ht="41.25" customHeight="1">
      <c r="A9" s="29" t="s">
        <v>10</v>
      </c>
      <c r="C9" s="50" t="s">
        <v>1</v>
      </c>
      <c r="D9" s="51" t="s">
        <v>3</v>
      </c>
      <c r="E9" s="113"/>
      <c r="F9" s="114"/>
      <c r="G9" s="114"/>
      <c r="H9" s="128" t="s">
        <v>17</v>
      </c>
      <c r="I9" s="129"/>
      <c r="J9" s="113"/>
      <c r="K9" s="114"/>
      <c r="L9" s="115"/>
    </row>
    <row r="10" spans="4:20" s="18" customFormat="1" ht="10.5" customHeight="1">
      <c r="D10" s="96"/>
      <c r="E10" s="96"/>
      <c r="F10" s="112"/>
      <c r="G10" s="112"/>
      <c r="H10" s="25"/>
      <c r="I10" s="25"/>
      <c r="P10" s="120" t="s">
        <v>19</v>
      </c>
      <c r="Q10" s="121"/>
      <c r="R10" s="121"/>
      <c r="S10" s="121"/>
      <c r="T10" s="121"/>
    </row>
    <row r="11" spans="3:20" s="18" customFormat="1" ht="49.5" customHeight="1">
      <c r="C11" s="19"/>
      <c r="D11" s="123" t="s">
        <v>23</v>
      </c>
      <c r="E11" s="124"/>
      <c r="F11" s="124"/>
      <c r="G11" s="124"/>
      <c r="H11" s="124"/>
      <c r="I11" s="124"/>
      <c r="J11" s="124"/>
      <c r="K11" s="125"/>
      <c r="M11" s="27"/>
      <c r="N11" s="25"/>
      <c r="P11" s="121"/>
      <c r="Q11" s="121"/>
      <c r="R11" s="121"/>
      <c r="S11" s="121"/>
      <c r="T11" s="121"/>
    </row>
    <row r="12" spans="3:20" s="18" customFormat="1" ht="49.5" customHeight="1">
      <c r="C12" s="19"/>
      <c r="D12" s="19"/>
      <c r="E12" s="19"/>
      <c r="F12" s="19"/>
      <c r="G12" s="19"/>
      <c r="H12" s="19"/>
      <c r="I12" s="20"/>
      <c r="J12" s="19"/>
      <c r="K12" s="19"/>
      <c r="P12" s="121"/>
      <c r="Q12" s="121"/>
      <c r="R12" s="121"/>
      <c r="S12" s="121"/>
      <c r="T12" s="121"/>
    </row>
    <row r="13" ht="49.5" customHeight="1"/>
    <row r="14" ht="21" customHeight="1"/>
  </sheetData>
  <sheetProtection sheet="1" objects="1" scenarios="1"/>
  <mergeCells count="16">
    <mergeCell ref="P2:T8"/>
    <mergeCell ref="P10:T12"/>
    <mergeCell ref="K6:L6"/>
    <mergeCell ref="G6:H6"/>
    <mergeCell ref="D11:K11"/>
    <mergeCell ref="E2:G2"/>
    <mergeCell ref="H2:I2"/>
    <mergeCell ref="J2:L2"/>
    <mergeCell ref="E9:G9"/>
    <mergeCell ref="H9:I9"/>
    <mergeCell ref="J9:L9"/>
    <mergeCell ref="D5:E5"/>
    <mergeCell ref="G5:H5"/>
    <mergeCell ref="D10:E10"/>
    <mergeCell ref="K5:L5"/>
    <mergeCell ref="F10:G10"/>
  </mergeCells>
  <printOptions/>
  <pageMargins left="0.75" right="0.75" top="1" bottom="1" header="0.5" footer="0.5"/>
  <pageSetup horizontalDpi="600" verticalDpi="600" orientation="portrait" paperSize="9" r:id="rId4"/>
  <drawing r:id="rId3"/>
  <legacyDrawing r:id="rId2"/>
  <oleObjects>
    <oleObject progId="Equation.3" shapeId="17453715" r:id="rId1"/>
  </oleObjects>
</worksheet>
</file>

<file path=xl/worksheets/sheet5.xml><?xml version="1.0" encoding="utf-8"?>
<worksheet xmlns="http://schemas.openxmlformats.org/spreadsheetml/2006/main" xmlns:r="http://schemas.openxmlformats.org/officeDocument/2006/relationships">
  <sheetPr codeName="Sheet3"/>
  <dimension ref="A2:U13"/>
  <sheetViews>
    <sheetView showGridLines="0" showRowColHeaders="0" workbookViewId="0" topLeftCell="A1">
      <selection activeCell="D9" sqref="D9:E9"/>
    </sheetView>
  </sheetViews>
  <sheetFormatPr defaultColWidth="9.140625" defaultRowHeight="12.75"/>
  <cols>
    <col min="1" max="1" width="9.140625" style="19" customWidth="1"/>
    <col min="2" max="2" width="10.421875" style="19" customWidth="1"/>
    <col min="3" max="3" width="4.7109375" style="19" customWidth="1"/>
    <col min="4" max="4" width="5.28125" style="19" customWidth="1"/>
    <col min="5" max="5" width="4.7109375" style="19" customWidth="1"/>
    <col min="6" max="7" width="5.28125" style="19" customWidth="1"/>
    <col min="8" max="9" width="4.7109375" style="19" customWidth="1"/>
    <col min="10" max="10" width="5.28125" style="19" customWidth="1"/>
    <col min="11" max="11" width="5.28125" style="20" customWidth="1"/>
    <col min="12" max="12" width="4.7109375" style="19" customWidth="1"/>
    <col min="13" max="13" width="5.28125" style="19" customWidth="1"/>
    <col min="14" max="14" width="4.7109375" style="19" customWidth="1"/>
    <col min="15" max="15" width="9.140625" style="19" customWidth="1"/>
    <col min="16" max="16" width="4.7109375" style="19" customWidth="1"/>
    <col min="17" max="17" width="9.7109375" style="19" customWidth="1"/>
    <col min="18" max="18" width="4.7109375" style="19" customWidth="1"/>
    <col min="19" max="19" width="9.7109375" style="19" customWidth="1"/>
    <col min="20" max="16384" width="9.140625" style="19" customWidth="1"/>
  </cols>
  <sheetData>
    <row r="1" ht="13.5" customHeight="1"/>
    <row r="2" spans="3:14" s="18" customFormat="1" ht="41.25" customHeight="1">
      <c r="C2" s="18" t="s">
        <v>0</v>
      </c>
      <c r="D2" s="18">
        <f>D3</f>
        <v>2</v>
      </c>
      <c r="E2" s="25" t="s">
        <v>1</v>
      </c>
      <c r="F2" s="18" t="str">
        <f>IF($F$3&gt;-1,"+","-")</f>
        <v>-</v>
      </c>
      <c r="G2" s="18">
        <f>IF($F$3&lt;0,ABS($F$3),$F$3+1)</f>
        <v>1</v>
      </c>
      <c r="H2" s="18" t="s">
        <v>2</v>
      </c>
      <c r="I2" s="18" t="s">
        <v>0</v>
      </c>
      <c r="J2" s="18">
        <f>J3</f>
        <v>2</v>
      </c>
      <c r="K2" s="25" t="s">
        <v>1</v>
      </c>
      <c r="L2" s="18" t="str">
        <f>IF($L$3&gt;-1,"+","-")</f>
        <v>-</v>
      </c>
      <c r="M2" s="18">
        <f>IF($L$3&lt;0,ABS($L$3),$L$3+1)</f>
        <v>3</v>
      </c>
      <c r="N2" s="18" t="s">
        <v>2</v>
      </c>
    </row>
    <row r="3" spans="4:12" s="52" customFormat="1" ht="20.25">
      <c r="D3" s="52">
        <f>RANDBETWEEN(2,6)</f>
        <v>2</v>
      </c>
      <c r="F3" s="52">
        <f>RANDBETWEEN(-9,8)</f>
        <v>-1</v>
      </c>
      <c r="J3" s="52">
        <f>RANDBETWEEN(2,6)</f>
        <v>2</v>
      </c>
      <c r="K3" s="53"/>
      <c r="L3" s="52">
        <f>RANDBETWEEN(-9,8)</f>
        <v>-3</v>
      </c>
    </row>
    <row r="4" spans="6:12" s="52" customFormat="1" ht="24" customHeight="1">
      <c r="F4" s="53">
        <f>IF($F$3&lt;0,$F$3,$F$3+1)</f>
        <v>-1</v>
      </c>
      <c r="K4" s="53"/>
      <c r="L4" s="53">
        <f>IF($L$3&lt;0,$L$3,$L$3+1)</f>
        <v>-3</v>
      </c>
    </row>
    <row r="5" spans="2:21" s="18" customFormat="1" ht="49.5" customHeight="1">
      <c r="B5" s="157" t="s">
        <v>3</v>
      </c>
      <c r="C5" s="158">
        <f>D2*J2</f>
        <v>4</v>
      </c>
      <c r="D5" s="159"/>
      <c r="E5" s="160" t="s">
        <v>5</v>
      </c>
      <c r="F5" s="160"/>
      <c r="G5" s="16" t="str">
        <f>IF(G6&lt;0,"-",IF(G6&gt;0,"+"," "))</f>
        <v>-</v>
      </c>
      <c r="H5" s="140">
        <f>IF(G6=0," ",ABS(G6))</f>
        <v>8</v>
      </c>
      <c r="I5" s="140"/>
      <c r="J5" s="15" t="str">
        <f>IF(G6=0," ","x")</f>
        <v>x</v>
      </c>
      <c r="K5" s="16" t="str">
        <f>IF(K6&lt;0,"-","+")</f>
        <v>+</v>
      </c>
      <c r="L5" s="140">
        <f>ABS(K6)</f>
        <v>3</v>
      </c>
      <c r="M5" s="161"/>
      <c r="Q5" s="116" t="s">
        <v>25</v>
      </c>
      <c r="R5" s="130"/>
      <c r="S5" s="130"/>
      <c r="T5" s="130"/>
      <c r="U5" s="131"/>
    </row>
    <row r="6" spans="7:21" s="61" customFormat="1" ht="20.25">
      <c r="G6" s="61">
        <f>D3*L4+J3*F4</f>
        <v>-8</v>
      </c>
      <c r="K6" s="62">
        <f>IF(F3&lt;0,IF(L3&lt;0,F3*L3,F3*(L3+1)),IF(L3&lt;0,L3*(F3+1),(L3+1)*(F3+1)))</f>
        <v>3</v>
      </c>
      <c r="Q6" s="132"/>
      <c r="R6" s="133"/>
      <c r="S6" s="133"/>
      <c r="T6" s="133"/>
      <c r="U6" s="134"/>
    </row>
    <row r="7" spans="11:21" ht="20.25">
      <c r="K7" s="24"/>
      <c r="Q7" s="132"/>
      <c r="R7" s="133"/>
      <c r="S7" s="133"/>
      <c r="T7" s="133"/>
      <c r="U7" s="134"/>
    </row>
    <row r="8" spans="4:21" s="56" customFormat="1" ht="35.25" customHeight="1">
      <c r="D8" s="139" t="s">
        <v>12</v>
      </c>
      <c r="E8" s="139"/>
      <c r="F8" s="57"/>
      <c r="H8" s="31" t="s">
        <v>11</v>
      </c>
      <c r="I8" s="139" t="s">
        <v>12</v>
      </c>
      <c r="J8" s="139"/>
      <c r="L8" s="31" t="s">
        <v>11</v>
      </c>
      <c r="M8" s="139" t="s">
        <v>12</v>
      </c>
      <c r="N8" s="139"/>
      <c r="Q8" s="132"/>
      <c r="R8" s="133"/>
      <c r="S8" s="133"/>
      <c r="T8" s="133"/>
      <c r="U8" s="134"/>
    </row>
    <row r="9" spans="1:21" ht="49.5" customHeight="1">
      <c r="A9" s="29" t="s">
        <v>10</v>
      </c>
      <c r="C9" s="58" t="s">
        <v>3</v>
      </c>
      <c r="D9" s="138"/>
      <c r="E9" s="138"/>
      <c r="F9" s="35" t="s">
        <v>1</v>
      </c>
      <c r="G9" s="59">
        <v>2</v>
      </c>
      <c r="H9" s="39"/>
      <c r="I9" s="91"/>
      <c r="J9" s="91"/>
      <c r="K9" s="37" t="s">
        <v>1</v>
      </c>
      <c r="L9" s="39"/>
      <c r="M9" s="91"/>
      <c r="N9" s="92"/>
      <c r="Q9" s="132"/>
      <c r="R9" s="133"/>
      <c r="S9" s="133"/>
      <c r="T9" s="133"/>
      <c r="U9" s="134"/>
    </row>
    <row r="10" spans="17:21" ht="20.25">
      <c r="Q10" s="132"/>
      <c r="R10" s="133"/>
      <c r="S10" s="133"/>
      <c r="T10" s="133"/>
      <c r="U10" s="134"/>
    </row>
    <row r="11" spans="5:21" s="18" customFormat="1" ht="39.75" customHeight="1">
      <c r="E11" s="19"/>
      <c r="F11" s="19"/>
      <c r="G11" s="19"/>
      <c r="H11" s="19"/>
      <c r="I11" s="19"/>
      <c r="J11" s="19"/>
      <c r="K11" s="60"/>
      <c r="L11" s="60"/>
      <c r="M11" s="20"/>
      <c r="Q11" s="135"/>
      <c r="R11" s="136"/>
      <c r="S11" s="136"/>
      <c r="T11" s="136"/>
      <c r="U11" s="137"/>
    </row>
    <row r="12" spans="3:21" s="18" customFormat="1" ht="49.5" customHeight="1">
      <c r="C12" s="19"/>
      <c r="D12" s="19"/>
      <c r="E12" s="19"/>
      <c r="F12" s="19"/>
      <c r="G12" s="19"/>
      <c r="H12" s="19"/>
      <c r="I12" s="19"/>
      <c r="J12" s="19"/>
      <c r="K12" s="60"/>
      <c r="L12" s="60"/>
      <c r="M12" s="20"/>
      <c r="P12" s="27"/>
      <c r="Q12" s="19"/>
      <c r="R12" s="19"/>
      <c r="S12" s="19"/>
      <c r="T12" s="19"/>
      <c r="U12" s="19"/>
    </row>
    <row r="13" spans="1:21" s="18" customFormat="1" ht="43.5" customHeight="1">
      <c r="A13" s="19"/>
      <c r="B13" s="19"/>
      <c r="C13" s="19"/>
      <c r="D13" s="19"/>
      <c r="E13" s="19"/>
      <c r="F13" s="19"/>
      <c r="G13" s="19"/>
      <c r="H13" s="19"/>
      <c r="I13" s="19"/>
      <c r="J13" s="19"/>
      <c r="K13" s="20"/>
      <c r="Q13" s="19"/>
      <c r="R13" s="19"/>
      <c r="S13" s="19"/>
      <c r="T13" s="19"/>
      <c r="U13" s="19"/>
    </row>
    <row r="14" ht="20.25" customHeight="1"/>
    <row r="15" ht="21" customHeight="1"/>
  </sheetData>
  <sheetProtection sheet="1" objects="1" scenarios="1"/>
  <mergeCells count="11">
    <mergeCell ref="I9:J9"/>
    <mergeCell ref="M9:N9"/>
    <mergeCell ref="Q5:U11"/>
    <mergeCell ref="C5:D5"/>
    <mergeCell ref="D9:E9"/>
    <mergeCell ref="D8:E8"/>
    <mergeCell ref="L5:M5"/>
    <mergeCell ref="E5:F5"/>
    <mergeCell ref="H5:I5"/>
    <mergeCell ref="I8:J8"/>
    <mergeCell ref="M8:N8"/>
  </mergeCells>
  <printOptions/>
  <pageMargins left="0.75" right="0.75" top="1" bottom="1" header="0.5" footer="0.5"/>
  <pageSetup horizontalDpi="600" verticalDpi="6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sheetPr codeName="Sheet6"/>
  <dimension ref="A2:T13"/>
  <sheetViews>
    <sheetView showGridLines="0" showRowColHeaders="0" workbookViewId="0" topLeftCell="A1">
      <selection activeCell="C9" sqref="C9"/>
    </sheetView>
  </sheetViews>
  <sheetFormatPr defaultColWidth="9.140625" defaultRowHeight="12.75"/>
  <cols>
    <col min="1" max="1" width="9.140625" style="19" customWidth="1"/>
    <col min="2" max="2" width="10.421875" style="19" customWidth="1"/>
    <col min="3" max="3" width="5.28125" style="19" customWidth="1"/>
    <col min="4" max="4" width="4.7109375" style="19" customWidth="1"/>
    <col min="5" max="6" width="5.28125" style="19" customWidth="1"/>
    <col min="7" max="8" width="4.7109375" style="19" customWidth="1"/>
    <col min="9" max="9" width="5.28125" style="20" customWidth="1"/>
    <col min="10" max="11" width="5.28125" style="19" customWidth="1"/>
    <col min="12" max="13" width="7.140625" style="19" customWidth="1"/>
    <col min="14" max="14" width="4.7109375" style="19" customWidth="1"/>
    <col min="15" max="15" width="9.7109375" style="19" customWidth="1"/>
    <col min="16" max="16" width="4.7109375" style="19" customWidth="1"/>
    <col min="17" max="17" width="9.7109375" style="19" customWidth="1"/>
    <col min="18" max="16384" width="9.140625" style="19" customWidth="1"/>
  </cols>
  <sheetData>
    <row r="1" ht="16.5" customHeight="1"/>
    <row r="2" spans="2:17" s="18" customFormat="1" ht="45.75" customHeight="1">
      <c r="B2" s="14" t="s">
        <v>3</v>
      </c>
      <c r="C2" s="7">
        <f>IF(C6=1," ",C6)</f>
        <v>2</v>
      </c>
      <c r="D2" s="16" t="s">
        <v>0</v>
      </c>
      <c r="E2" s="15" t="s">
        <v>1</v>
      </c>
      <c r="F2" s="16" t="str">
        <f>F5</f>
        <v>+</v>
      </c>
      <c r="G2" s="140">
        <f>(G5/C6)/2</f>
        <v>1</v>
      </c>
      <c r="H2" s="140"/>
      <c r="I2" s="16" t="s">
        <v>2</v>
      </c>
      <c r="J2" s="72">
        <v>2</v>
      </c>
      <c r="K2" s="16" t="str">
        <f>IF(M3&lt;0,"-",IF(M3=0," ","+"))</f>
        <v>+</v>
      </c>
      <c r="L2" s="140">
        <f>IF(M3=0," ",ABS(M3))</f>
        <v>19</v>
      </c>
      <c r="M2" s="141"/>
      <c r="Q2" s="73"/>
    </row>
    <row r="3" spans="3:17" ht="20.25" customHeight="1" hidden="1">
      <c r="C3" s="19">
        <f>RANDBETWEEN(0,5)</f>
        <v>2</v>
      </c>
      <c r="E3" s="19">
        <f>RANDBETWEEN(-5,4)</f>
        <v>0</v>
      </c>
      <c r="F3" s="19">
        <f>IF(E3&lt;0,E3*C6*2,(E3+1)*C6*2)</f>
        <v>4</v>
      </c>
      <c r="J3" s="19">
        <f>RANDBETWEEN(-9,28)</f>
        <v>20</v>
      </c>
      <c r="K3" s="19">
        <f>IF(J3&lt;0,J3,J3+1)</f>
        <v>21</v>
      </c>
      <c r="M3" s="19">
        <f>K3-G2*G2*C6</f>
        <v>19</v>
      </c>
      <c r="Q3" s="74"/>
    </row>
    <row r="4" ht="17.25" customHeight="1">
      <c r="Q4" s="74"/>
    </row>
    <row r="5" spans="3:17" s="18" customFormat="1" ht="49.5" customHeight="1">
      <c r="C5" s="21">
        <f>IF(C6&lt;2," ",C6)</f>
        <v>2</v>
      </c>
      <c r="D5" s="94" t="s">
        <v>4</v>
      </c>
      <c r="E5" s="94"/>
      <c r="F5" s="23" t="str">
        <f>IF(F3&lt;0,"-",IF(F3&gt;0,"+"," "))</f>
        <v>+</v>
      </c>
      <c r="G5" s="95">
        <f>IF(F3=1," ",IF(F3=-1," ",ABS(F3)))</f>
        <v>4</v>
      </c>
      <c r="H5" s="95"/>
      <c r="I5" s="22" t="str">
        <f>IF(F3=0," ","x")</f>
        <v>x</v>
      </c>
      <c r="J5" s="23" t="str">
        <f>IF(K3&lt;0,"-","+")</f>
        <v>+</v>
      </c>
      <c r="K5" s="95">
        <f>ABS(K3)</f>
        <v>21</v>
      </c>
      <c r="L5" s="95"/>
      <c r="Q5" s="74"/>
    </row>
    <row r="6" spans="3:17" ht="20.25" customHeight="1" hidden="1">
      <c r="C6" s="19">
        <f>IF(C3=0,1,C3)</f>
        <v>2</v>
      </c>
      <c r="I6" s="24"/>
      <c r="Q6" s="74"/>
    </row>
    <row r="7" ht="21" thickBot="1">
      <c r="I7" s="24"/>
    </row>
    <row r="8" spans="5:20" s="30" customFormat="1" ht="33" customHeight="1">
      <c r="E8" s="31"/>
      <c r="F8" s="33" t="s">
        <v>29</v>
      </c>
      <c r="G8" s="142" t="s">
        <v>28</v>
      </c>
      <c r="H8" s="142"/>
      <c r="I8" s="32"/>
      <c r="J8" s="31"/>
      <c r="K8" s="33" t="s">
        <v>29</v>
      </c>
      <c r="L8" s="142" t="s">
        <v>28</v>
      </c>
      <c r="M8" s="143"/>
      <c r="P8" s="99" t="s">
        <v>27</v>
      </c>
      <c r="Q8" s="144"/>
      <c r="R8" s="144"/>
      <c r="S8" s="144"/>
      <c r="T8" s="145"/>
    </row>
    <row r="9" spans="1:20" ht="48.75" customHeight="1">
      <c r="A9" s="29" t="s">
        <v>10</v>
      </c>
      <c r="C9" s="76"/>
      <c r="D9" s="36" t="s">
        <v>0</v>
      </c>
      <c r="E9" s="35" t="s">
        <v>1</v>
      </c>
      <c r="F9" s="39"/>
      <c r="G9" s="91"/>
      <c r="H9" s="91"/>
      <c r="I9" s="71" t="s">
        <v>2</v>
      </c>
      <c r="J9" s="75">
        <v>2</v>
      </c>
      <c r="K9" s="39"/>
      <c r="L9" s="91"/>
      <c r="M9" s="92"/>
      <c r="P9" s="146"/>
      <c r="Q9" s="147"/>
      <c r="R9" s="147"/>
      <c r="S9" s="147"/>
      <c r="T9" s="148"/>
    </row>
    <row r="10" spans="4:20" s="18" customFormat="1" ht="10.5" customHeight="1">
      <c r="D10" s="96"/>
      <c r="E10" s="96"/>
      <c r="F10" s="112"/>
      <c r="G10" s="112"/>
      <c r="H10" s="25"/>
      <c r="I10" s="25"/>
      <c r="P10" s="146"/>
      <c r="Q10" s="147"/>
      <c r="R10" s="147"/>
      <c r="S10" s="147"/>
      <c r="T10" s="148"/>
    </row>
    <row r="11" spans="3:20" s="18" customFormat="1" ht="49.5" customHeight="1">
      <c r="C11" s="19"/>
      <c r="D11" s="19"/>
      <c r="E11" s="19"/>
      <c r="F11" s="19"/>
      <c r="G11" s="19"/>
      <c r="H11" s="19"/>
      <c r="I11" s="19"/>
      <c r="J11" s="19"/>
      <c r="K11" s="20"/>
      <c r="M11" s="27"/>
      <c r="N11" s="25"/>
      <c r="P11" s="146"/>
      <c r="Q11" s="147"/>
      <c r="R11" s="147"/>
      <c r="S11" s="147"/>
      <c r="T11" s="148"/>
    </row>
    <row r="12" spans="3:20" s="18" customFormat="1" ht="49.5" customHeight="1">
      <c r="C12" s="19"/>
      <c r="D12" s="19"/>
      <c r="E12" s="19"/>
      <c r="F12" s="19"/>
      <c r="G12" s="19"/>
      <c r="H12" s="19"/>
      <c r="I12" s="20"/>
      <c r="J12" s="19"/>
      <c r="K12" s="19"/>
      <c r="P12" s="146"/>
      <c r="Q12" s="147"/>
      <c r="R12" s="147"/>
      <c r="S12" s="147"/>
      <c r="T12" s="148"/>
    </row>
    <row r="13" spans="16:20" ht="49.5" customHeight="1" thickBot="1">
      <c r="P13" s="149"/>
      <c r="Q13" s="150"/>
      <c r="R13" s="150"/>
      <c r="S13" s="150"/>
      <c r="T13" s="151"/>
    </row>
    <row r="14" ht="21" customHeight="1"/>
  </sheetData>
  <sheetProtection sheet="1" objects="1" scenarios="1"/>
  <mergeCells count="12">
    <mergeCell ref="P8:T13"/>
    <mergeCell ref="F10:G10"/>
    <mergeCell ref="D5:E5"/>
    <mergeCell ref="G5:H5"/>
    <mergeCell ref="D10:E10"/>
    <mergeCell ref="K5:L5"/>
    <mergeCell ref="G2:H2"/>
    <mergeCell ref="L2:M2"/>
    <mergeCell ref="G9:H9"/>
    <mergeCell ref="L8:M8"/>
    <mergeCell ref="G8:H8"/>
    <mergeCell ref="L9:M9"/>
  </mergeCells>
  <printOptions/>
  <pageMargins left="0.75" right="0.75" top="1" bottom="1" header="0.5" footer="0.5"/>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DeWarenne Academy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t.burtenshaw</dc:creator>
  <cp:keywords/>
  <dc:description/>
  <cp:lastModifiedBy>t.burtenshaw</cp:lastModifiedBy>
  <dcterms:created xsi:type="dcterms:W3CDTF">2011-04-10T18:28:23Z</dcterms:created>
  <dcterms:modified xsi:type="dcterms:W3CDTF">2011-04-15T08:14:28Z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